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2260" windowHeight="12645" tabRatio="818"/>
  </bookViews>
  <sheets>
    <sheet name="RC造" sheetId="14" r:id="rId1"/>
    <sheet name="鉄骨造" sheetId="15" r:id="rId2"/>
    <sheet name="木造" sheetId="16" r:id="rId3"/>
    <sheet name="記載要領" sheetId="17" r:id="rId4"/>
  </sheets>
  <definedNames>
    <definedName name="_xlnm.Print_Area" localSheetId="3">記載要領!$A$1:$Q$34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1" i="16" l="1"/>
  <c r="AO11" i="16"/>
  <c r="AN11" i="16"/>
  <c r="AM11" i="16"/>
  <c r="AL11" i="16"/>
  <c r="AK11" i="16"/>
  <c r="AJ11" i="16"/>
  <c r="AI11" i="16"/>
  <c r="AH11" i="16"/>
  <c r="AG11" i="16"/>
  <c r="AF11" i="16"/>
  <c r="AE11" i="16"/>
  <c r="AD11" i="16"/>
  <c r="AC11" i="16"/>
  <c r="AB11" i="16"/>
  <c r="AA11" i="16"/>
  <c r="Z11" i="16"/>
  <c r="Y11" i="16"/>
  <c r="X11" i="16"/>
  <c r="W11" i="16"/>
  <c r="V11" i="16"/>
  <c r="U11" i="16"/>
  <c r="T11" i="16"/>
  <c r="S11" i="16"/>
  <c r="R11" i="16"/>
  <c r="Q11" i="16"/>
  <c r="P11" i="16"/>
  <c r="O11" i="16"/>
  <c r="N11" i="16"/>
  <c r="M11" i="16"/>
  <c r="L11" i="16"/>
  <c r="K11" i="16"/>
  <c r="J11" i="16"/>
  <c r="I11" i="16"/>
  <c r="H11" i="16"/>
  <c r="G11" i="16"/>
  <c r="AQ91" i="16"/>
  <c r="AQ90" i="16"/>
  <c r="AQ89" i="16"/>
  <c r="AP88" i="16"/>
  <c r="AO88" i="16"/>
  <c r="AN88" i="16"/>
  <c r="AM88" i="16"/>
  <c r="AL88" i="16"/>
  <c r="AK88" i="16"/>
  <c r="AJ88" i="16"/>
  <c r="AI88" i="16"/>
  <c r="AH88" i="16"/>
  <c r="AG88" i="16"/>
  <c r="AF88" i="16"/>
  <c r="AE88" i="16"/>
  <c r="AD88" i="16"/>
  <c r="AD77" i="16" s="1"/>
  <c r="AC88" i="16"/>
  <c r="AB88" i="16"/>
  <c r="AA88" i="16"/>
  <c r="Z88" i="16"/>
  <c r="Y88" i="16"/>
  <c r="X88" i="16"/>
  <c r="W88" i="16"/>
  <c r="V88" i="16"/>
  <c r="U88" i="16"/>
  <c r="T88" i="16"/>
  <c r="S88" i="16"/>
  <c r="R88" i="16"/>
  <c r="Q88" i="16"/>
  <c r="P88" i="16"/>
  <c r="O88" i="16"/>
  <c r="N88" i="16"/>
  <c r="M88" i="16"/>
  <c r="L88" i="16"/>
  <c r="K88" i="16"/>
  <c r="J88" i="16"/>
  <c r="I88" i="16"/>
  <c r="H88" i="16"/>
  <c r="G88" i="16"/>
  <c r="AQ87" i="16"/>
  <c r="AQ86" i="16"/>
  <c r="AQ85" i="16"/>
  <c r="AQ84" i="16"/>
  <c r="AQ83" i="16"/>
  <c r="AQ82" i="16"/>
  <c r="AQ81" i="16"/>
  <c r="AQ80" i="16"/>
  <c r="AQ79" i="16"/>
  <c r="AP78" i="16"/>
  <c r="AO78" i="16"/>
  <c r="AN78" i="16"/>
  <c r="AM78" i="16"/>
  <c r="AM77" i="16" s="1"/>
  <c r="AL78" i="16"/>
  <c r="AK78" i="16"/>
  <c r="AJ78" i="16"/>
  <c r="AJ77" i="16" s="1"/>
  <c r="AI78" i="16"/>
  <c r="AI77" i="16" s="1"/>
  <c r="AH78" i="16"/>
  <c r="AG78" i="16"/>
  <c r="AF78" i="16"/>
  <c r="AE78" i="16"/>
  <c r="AD78" i="16"/>
  <c r="AC78" i="16"/>
  <c r="AB78" i="16"/>
  <c r="AA78" i="16"/>
  <c r="Z78" i="16"/>
  <c r="Y78" i="16"/>
  <c r="X78" i="16"/>
  <c r="W78" i="16"/>
  <c r="V78" i="16"/>
  <c r="U78" i="16"/>
  <c r="T78" i="16"/>
  <c r="T77" i="16" s="1"/>
  <c r="S78" i="16"/>
  <c r="S77" i="16" s="1"/>
  <c r="R78" i="16"/>
  <c r="Q78" i="16"/>
  <c r="P78" i="16"/>
  <c r="P77" i="16" s="1"/>
  <c r="O78" i="16"/>
  <c r="O77" i="16" s="1"/>
  <c r="N78" i="16"/>
  <c r="M78" i="16"/>
  <c r="M77" i="16" s="1"/>
  <c r="L78" i="16"/>
  <c r="L77" i="16" s="1"/>
  <c r="K78" i="16"/>
  <c r="J78" i="16"/>
  <c r="I78" i="16"/>
  <c r="H78" i="16"/>
  <c r="H77" i="16" s="1"/>
  <c r="G78" i="16"/>
  <c r="AN77" i="16"/>
  <c r="AF77" i="16"/>
  <c r="AB77" i="16"/>
  <c r="X77" i="16"/>
  <c r="AQ76" i="16"/>
  <c r="AQ75" i="16"/>
  <c r="AQ74" i="16"/>
  <c r="AQ73" i="16"/>
  <c r="AP72" i="16"/>
  <c r="AO72" i="16"/>
  <c r="AN72" i="16"/>
  <c r="AM72" i="16"/>
  <c r="AL72" i="16"/>
  <c r="AK72" i="16"/>
  <c r="AJ72" i="16"/>
  <c r="AI72" i="16"/>
  <c r="AH72" i="16"/>
  <c r="AG72" i="16"/>
  <c r="AF72" i="16"/>
  <c r="AE72" i="16"/>
  <c r="AD72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K72" i="16"/>
  <c r="J72" i="16"/>
  <c r="I72" i="16"/>
  <c r="H72" i="16"/>
  <c r="G72" i="16"/>
  <c r="AQ71" i="16"/>
  <c r="AQ70" i="16"/>
  <c r="AQ69" i="16"/>
  <c r="AQ68" i="16"/>
  <c r="AQ67" i="16"/>
  <c r="AQ66" i="16"/>
  <c r="AQ65" i="16"/>
  <c r="AQ64" i="16"/>
  <c r="AQ63" i="16"/>
  <c r="AQ62" i="16"/>
  <c r="AQ61" i="16"/>
  <c r="AQ60" i="16"/>
  <c r="AQ59" i="16"/>
  <c r="AQ58" i="16"/>
  <c r="AQ57" i="16"/>
  <c r="AQ56" i="16"/>
  <c r="AQ55" i="16"/>
  <c r="AQ54" i="16"/>
  <c r="AQ53" i="16"/>
  <c r="AQ52" i="16"/>
  <c r="AQ51" i="16"/>
  <c r="AQ50" i="16"/>
  <c r="AQ49" i="16"/>
  <c r="AQ48" i="16"/>
  <c r="AQ47" i="16"/>
  <c r="AQ46" i="16"/>
  <c r="AQ45" i="16"/>
  <c r="AQ44" i="16"/>
  <c r="AQ43" i="16"/>
  <c r="AQ42" i="16"/>
  <c r="AQ41" i="16"/>
  <c r="AQ40" i="16"/>
  <c r="AQ39" i="16"/>
  <c r="AP38" i="16"/>
  <c r="AO38" i="16"/>
  <c r="AN38" i="16"/>
  <c r="AM38" i="16"/>
  <c r="AL38" i="16"/>
  <c r="AK38" i="16"/>
  <c r="AJ38" i="16"/>
  <c r="AI38" i="16"/>
  <c r="AH38" i="16"/>
  <c r="AG38" i="16"/>
  <c r="AF38" i="16"/>
  <c r="AE38" i="16"/>
  <c r="AD38" i="16"/>
  <c r="AC38" i="16"/>
  <c r="AB38" i="16"/>
  <c r="AA38" i="16"/>
  <c r="Z38" i="16"/>
  <c r="Y38" i="16"/>
  <c r="X38" i="16"/>
  <c r="W38" i="16"/>
  <c r="V38" i="16"/>
  <c r="U38" i="16"/>
  <c r="T38" i="16"/>
  <c r="S38" i="16"/>
  <c r="R38" i="16"/>
  <c r="Q38" i="16"/>
  <c r="P38" i="16"/>
  <c r="O38" i="16"/>
  <c r="N38" i="16"/>
  <c r="M38" i="16"/>
  <c r="L38" i="16"/>
  <c r="K38" i="16"/>
  <c r="J38" i="16"/>
  <c r="I38" i="16"/>
  <c r="H38" i="16"/>
  <c r="G38" i="16"/>
  <c r="AQ37" i="16"/>
  <c r="AQ36" i="16"/>
  <c r="AQ35" i="16"/>
  <c r="AQ34" i="16"/>
  <c r="AQ33" i="16"/>
  <c r="AQ32" i="16"/>
  <c r="AQ31" i="16"/>
  <c r="AQ30" i="16"/>
  <c r="AQ29" i="16"/>
  <c r="AQ28" i="16"/>
  <c r="AQ27" i="16"/>
  <c r="AP26" i="16"/>
  <c r="AO26" i="16"/>
  <c r="AN26" i="16"/>
  <c r="AM26" i="16"/>
  <c r="AL26" i="16"/>
  <c r="AK26" i="16"/>
  <c r="AJ26" i="16"/>
  <c r="AI26" i="16"/>
  <c r="AH26" i="16"/>
  <c r="AG26" i="16"/>
  <c r="AF26" i="16"/>
  <c r="AE26" i="16"/>
  <c r="AD26" i="16"/>
  <c r="AC26" i="16"/>
  <c r="AB26" i="16"/>
  <c r="AA26" i="16"/>
  <c r="Z26" i="16"/>
  <c r="Y26" i="16"/>
  <c r="X26" i="16"/>
  <c r="W26" i="16"/>
  <c r="V26" i="16"/>
  <c r="U26" i="16"/>
  <c r="T26" i="16"/>
  <c r="S26" i="16"/>
  <c r="R26" i="16"/>
  <c r="Q26" i="16"/>
  <c r="P26" i="16"/>
  <c r="O26" i="16"/>
  <c r="N26" i="16"/>
  <c r="M26" i="16"/>
  <c r="L26" i="16"/>
  <c r="K26" i="16"/>
  <c r="J26" i="16"/>
  <c r="I26" i="16"/>
  <c r="H26" i="16"/>
  <c r="G26" i="16"/>
  <c r="AQ25" i="16"/>
  <c r="AQ24" i="16"/>
  <c r="AQ23" i="16"/>
  <c r="AP22" i="16"/>
  <c r="AO22" i="16"/>
  <c r="AN22" i="16"/>
  <c r="AM22" i="16"/>
  <c r="AL22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AQ21" i="16"/>
  <c r="AQ20" i="16"/>
  <c r="AQ19" i="16"/>
  <c r="AQ18" i="16"/>
  <c r="AQ17" i="16"/>
  <c r="AQ16" i="16"/>
  <c r="AQ15" i="16"/>
  <c r="AQ14" i="16"/>
  <c r="AQ13" i="16"/>
  <c r="AQ12" i="16"/>
  <c r="AQ10" i="16"/>
  <c r="AP9" i="16"/>
  <c r="AO9" i="16"/>
  <c r="AN9" i="16"/>
  <c r="AM9" i="16"/>
  <c r="AL9" i="16"/>
  <c r="AK9" i="16"/>
  <c r="AJ9" i="16"/>
  <c r="AI9" i="16"/>
  <c r="AH9" i="16"/>
  <c r="AG9" i="16"/>
  <c r="AF9" i="16"/>
  <c r="AE9" i="16"/>
  <c r="AD9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K9" i="16"/>
  <c r="J9" i="16"/>
  <c r="I9" i="16"/>
  <c r="H9" i="16"/>
  <c r="G9" i="16"/>
  <c r="G5" i="16"/>
  <c r="H5" i="16" s="1"/>
  <c r="I5" i="16" s="1"/>
  <c r="J5" i="16" s="1"/>
  <c r="K5" i="16" s="1"/>
  <c r="L5" i="16" s="1"/>
  <c r="M5" i="16" s="1"/>
  <c r="N5" i="16" s="1"/>
  <c r="O5" i="16" s="1"/>
  <c r="P5" i="16" s="1"/>
  <c r="Q5" i="16" s="1"/>
  <c r="R5" i="16" s="1"/>
  <c r="S5" i="16" s="1"/>
  <c r="T5" i="16" s="1"/>
  <c r="U5" i="16" s="1"/>
  <c r="V5" i="16" s="1"/>
  <c r="W5" i="16" s="1"/>
  <c r="X5" i="16" s="1"/>
  <c r="Y5" i="16" s="1"/>
  <c r="Z5" i="16" s="1"/>
  <c r="AA5" i="16" s="1"/>
  <c r="AB5" i="16" s="1"/>
  <c r="AC5" i="16" s="1"/>
  <c r="AD5" i="16" s="1"/>
  <c r="AE5" i="16" s="1"/>
  <c r="AF5" i="16" s="1"/>
  <c r="AG5" i="16" s="1"/>
  <c r="AH5" i="16" s="1"/>
  <c r="AI5" i="16" s="1"/>
  <c r="AJ5" i="16" s="1"/>
  <c r="AK5" i="16" s="1"/>
  <c r="AL5" i="16" s="1"/>
  <c r="AM5" i="16" s="1"/>
  <c r="AN5" i="16" s="1"/>
  <c r="AO5" i="16" s="1"/>
  <c r="AP5" i="16" s="1"/>
  <c r="AQ100" i="15"/>
  <c r="AQ99" i="15"/>
  <c r="AQ98" i="15"/>
  <c r="AP97" i="15"/>
  <c r="AO97" i="15"/>
  <c r="AN97" i="15"/>
  <c r="AM97" i="15"/>
  <c r="AL97" i="15"/>
  <c r="AK97" i="15"/>
  <c r="AJ97" i="15"/>
  <c r="AI97" i="15"/>
  <c r="AH97" i="15"/>
  <c r="AG97" i="15"/>
  <c r="AF97" i="15"/>
  <c r="AE97" i="15"/>
  <c r="AD97" i="15"/>
  <c r="AC97" i="15"/>
  <c r="AB97" i="15"/>
  <c r="AA97" i="15"/>
  <c r="Z97" i="15"/>
  <c r="Y97" i="15"/>
  <c r="X97" i="15"/>
  <c r="W97" i="15"/>
  <c r="V97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AQ96" i="15"/>
  <c r="AQ95" i="15"/>
  <c r="AQ94" i="15"/>
  <c r="AQ93" i="15"/>
  <c r="AQ92" i="15"/>
  <c r="AQ91" i="15"/>
  <c r="AQ90" i="15"/>
  <c r="AQ89" i="15"/>
  <c r="AQ88" i="15"/>
  <c r="AQ87" i="15"/>
  <c r="AP86" i="15"/>
  <c r="AO86" i="15"/>
  <c r="AN86" i="15"/>
  <c r="AM86" i="15"/>
  <c r="AM85" i="15" s="1"/>
  <c r="AL86" i="15"/>
  <c r="AK86" i="15"/>
  <c r="AJ86" i="15"/>
  <c r="AI86" i="15"/>
  <c r="AI85" i="15" s="1"/>
  <c r="AH86" i="15"/>
  <c r="AG86" i="15"/>
  <c r="AF86" i="15"/>
  <c r="AE86" i="15"/>
  <c r="AE85" i="15" s="1"/>
  <c r="AD86" i="15"/>
  <c r="AC86" i="15"/>
  <c r="AB86" i="15"/>
  <c r="AB85" i="15" s="1"/>
  <c r="AA86" i="15"/>
  <c r="AA85" i="15" s="1"/>
  <c r="Z86" i="15"/>
  <c r="Y86" i="15"/>
  <c r="X86" i="15"/>
  <c r="W86" i="15"/>
  <c r="W85" i="15" s="1"/>
  <c r="V86" i="15"/>
  <c r="U86" i="15"/>
  <c r="T86" i="15"/>
  <c r="T85" i="15" s="1"/>
  <c r="S86" i="15"/>
  <c r="S85" i="15" s="1"/>
  <c r="R86" i="15"/>
  <c r="Q86" i="15"/>
  <c r="P86" i="15"/>
  <c r="O86" i="15"/>
  <c r="O85" i="15" s="1"/>
  <c r="N86" i="15"/>
  <c r="M86" i="15"/>
  <c r="L86" i="15"/>
  <c r="L85" i="15" s="1"/>
  <c r="K86" i="15"/>
  <c r="K85" i="15" s="1"/>
  <c r="J86" i="15"/>
  <c r="I86" i="15"/>
  <c r="H86" i="15"/>
  <c r="G86" i="15"/>
  <c r="G85" i="15" s="1"/>
  <c r="AQ84" i="15"/>
  <c r="AQ83" i="15"/>
  <c r="AQ82" i="15"/>
  <c r="AQ81" i="15"/>
  <c r="AP80" i="15"/>
  <c r="AO80" i="15"/>
  <c r="AN80" i="15"/>
  <c r="AM80" i="15"/>
  <c r="AL80" i="15"/>
  <c r="AK80" i="15"/>
  <c r="AJ80" i="15"/>
  <c r="AI80" i="15"/>
  <c r="AH80" i="15"/>
  <c r="AG80" i="15"/>
  <c r="AF80" i="15"/>
  <c r="AE80" i="15"/>
  <c r="AD80" i="15"/>
  <c r="AC80" i="15"/>
  <c r="AB80" i="15"/>
  <c r="AA80" i="15"/>
  <c r="Z80" i="15"/>
  <c r="Y80" i="15"/>
  <c r="X80" i="15"/>
  <c r="W80" i="15"/>
  <c r="V80" i="15"/>
  <c r="U80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AQ79" i="15"/>
  <c r="AQ78" i="15"/>
  <c r="AQ77" i="15"/>
  <c r="AQ76" i="15"/>
  <c r="AP75" i="15"/>
  <c r="AO75" i="15"/>
  <c r="AN75" i="15"/>
  <c r="AM75" i="15"/>
  <c r="AL75" i="15"/>
  <c r="AK75" i="15"/>
  <c r="AJ75" i="15"/>
  <c r="AI75" i="15"/>
  <c r="AH75" i="15"/>
  <c r="AG75" i="15"/>
  <c r="AF75" i="15"/>
  <c r="AE75" i="15"/>
  <c r="AD75" i="15"/>
  <c r="AC75" i="15"/>
  <c r="AB75" i="15"/>
  <c r="AA75" i="15"/>
  <c r="Z75" i="15"/>
  <c r="Y75" i="15"/>
  <c r="X75" i="15"/>
  <c r="W75" i="15"/>
  <c r="V75" i="15"/>
  <c r="U75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AQ74" i="15"/>
  <c r="AQ73" i="15"/>
  <c r="AQ72" i="15"/>
  <c r="AQ71" i="15"/>
  <c r="AQ70" i="15"/>
  <c r="AQ69" i="15"/>
  <c r="AQ68" i="15"/>
  <c r="AQ67" i="15"/>
  <c r="AQ66" i="15"/>
  <c r="AQ65" i="15"/>
  <c r="AQ64" i="15"/>
  <c r="AQ63" i="15"/>
  <c r="AQ62" i="15"/>
  <c r="AQ61" i="15"/>
  <c r="AQ60" i="15"/>
  <c r="AQ59" i="15"/>
  <c r="AQ58" i="15"/>
  <c r="AP57" i="15"/>
  <c r="AO57" i="15"/>
  <c r="AN57" i="15"/>
  <c r="AM57" i="15"/>
  <c r="AL57" i="15"/>
  <c r="AK57" i="15"/>
  <c r="AJ57" i="15"/>
  <c r="AI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AQ56" i="15"/>
  <c r="AQ55" i="15"/>
  <c r="AQ54" i="15"/>
  <c r="AQ53" i="15"/>
  <c r="AQ52" i="15"/>
  <c r="AQ51" i="15"/>
  <c r="AQ50" i="15"/>
  <c r="AQ49" i="15"/>
  <c r="AQ48" i="15"/>
  <c r="AQ47" i="15"/>
  <c r="AQ46" i="15"/>
  <c r="AQ45" i="15"/>
  <c r="AQ44" i="15"/>
  <c r="AQ43" i="15"/>
  <c r="AQ42" i="15"/>
  <c r="AQ41" i="15"/>
  <c r="AQ40" i="15"/>
  <c r="AQ39" i="15"/>
  <c r="AQ38" i="15"/>
  <c r="AP37" i="15"/>
  <c r="AO37" i="15"/>
  <c r="AN37" i="15"/>
  <c r="AM37" i="15"/>
  <c r="AL37" i="15"/>
  <c r="AK37" i="15"/>
  <c r="AJ37" i="15"/>
  <c r="AI37" i="15"/>
  <c r="AH37" i="15"/>
  <c r="AG37" i="15"/>
  <c r="AF37" i="15"/>
  <c r="AE37" i="15"/>
  <c r="AD37" i="15"/>
  <c r="AC37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AQ36" i="15"/>
  <c r="AQ35" i="15"/>
  <c r="AQ34" i="15"/>
  <c r="AQ33" i="15"/>
  <c r="AQ32" i="15"/>
  <c r="AQ31" i="15"/>
  <c r="AQ30" i="15"/>
  <c r="AQ29" i="15"/>
  <c r="AQ28" i="15"/>
  <c r="AQ27" i="15"/>
  <c r="AQ26" i="15"/>
  <c r="AQ25" i="15"/>
  <c r="AQ24" i="15"/>
  <c r="AQ23" i="15"/>
  <c r="AP22" i="15"/>
  <c r="AO22" i="15"/>
  <c r="AN22" i="15"/>
  <c r="AM22" i="15"/>
  <c r="AL22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AQ21" i="15"/>
  <c r="AQ20" i="15"/>
  <c r="AQ19" i="15"/>
  <c r="AQ18" i="15"/>
  <c r="AQ17" i="15"/>
  <c r="AQ16" i="15"/>
  <c r="AQ15" i="15"/>
  <c r="AQ14" i="15"/>
  <c r="AQ13" i="15"/>
  <c r="AQ12" i="15"/>
  <c r="AP11" i="15"/>
  <c r="AO11" i="15"/>
  <c r="AN11" i="15"/>
  <c r="AM11" i="15"/>
  <c r="AL11" i="15"/>
  <c r="AK11" i="15"/>
  <c r="AJ11" i="15"/>
  <c r="AI11" i="15"/>
  <c r="AH11" i="15"/>
  <c r="AG11" i="15"/>
  <c r="AF11" i="15"/>
  <c r="AE11" i="15"/>
  <c r="AD11" i="15"/>
  <c r="AC11" i="15"/>
  <c r="AB11" i="15"/>
  <c r="AA11" i="15"/>
  <c r="Z11" i="15"/>
  <c r="Y11" i="15"/>
  <c r="X11" i="15"/>
  <c r="W11" i="15"/>
  <c r="V11" i="15"/>
  <c r="U11" i="15"/>
  <c r="T11" i="15"/>
  <c r="S11" i="15"/>
  <c r="R11" i="15"/>
  <c r="Q11" i="15"/>
  <c r="P11" i="15"/>
  <c r="O11" i="15"/>
  <c r="N11" i="15"/>
  <c r="M11" i="15"/>
  <c r="L11" i="15"/>
  <c r="K11" i="15"/>
  <c r="J11" i="15"/>
  <c r="I11" i="15"/>
  <c r="H11" i="15"/>
  <c r="G11" i="15"/>
  <c r="AQ10" i="15"/>
  <c r="AP9" i="15"/>
  <c r="AO9" i="15"/>
  <c r="AN9" i="15"/>
  <c r="AM9" i="15"/>
  <c r="AL9" i="15"/>
  <c r="AK9" i="15"/>
  <c r="AJ9" i="15"/>
  <c r="AI9" i="15"/>
  <c r="AH9" i="15"/>
  <c r="AG9" i="15"/>
  <c r="AF9" i="15"/>
  <c r="AE9" i="15"/>
  <c r="AD9" i="15"/>
  <c r="AC9" i="15"/>
  <c r="AB9" i="15"/>
  <c r="AA9" i="15"/>
  <c r="Z9" i="15"/>
  <c r="Y9" i="15"/>
  <c r="Y8" i="15" s="1"/>
  <c r="X9" i="15"/>
  <c r="W9" i="15"/>
  <c r="V9" i="15"/>
  <c r="U9" i="15"/>
  <c r="T9" i="15"/>
  <c r="S9" i="15"/>
  <c r="R9" i="15"/>
  <c r="Q9" i="15"/>
  <c r="P9" i="15"/>
  <c r="O9" i="15"/>
  <c r="N9" i="15"/>
  <c r="M9" i="15"/>
  <c r="L9" i="15"/>
  <c r="K9" i="15"/>
  <c r="J9" i="15"/>
  <c r="I9" i="15"/>
  <c r="H9" i="15"/>
  <c r="G9" i="15"/>
  <c r="G5" i="15"/>
  <c r="H5" i="15" s="1"/>
  <c r="I5" i="15" s="1"/>
  <c r="J5" i="15" s="1"/>
  <c r="K5" i="15" s="1"/>
  <c r="L5" i="15" s="1"/>
  <c r="M5" i="15" s="1"/>
  <c r="N5" i="15" s="1"/>
  <c r="O5" i="15" s="1"/>
  <c r="P5" i="15" s="1"/>
  <c r="Q5" i="15" s="1"/>
  <c r="R5" i="15" s="1"/>
  <c r="S5" i="15" s="1"/>
  <c r="T5" i="15" s="1"/>
  <c r="U5" i="15" s="1"/>
  <c r="V5" i="15" s="1"/>
  <c r="W5" i="15" s="1"/>
  <c r="X5" i="15" s="1"/>
  <c r="Y5" i="15" s="1"/>
  <c r="Z5" i="15" s="1"/>
  <c r="AA5" i="15" s="1"/>
  <c r="AB5" i="15" s="1"/>
  <c r="AC5" i="15" s="1"/>
  <c r="AD5" i="15" s="1"/>
  <c r="AE5" i="15" s="1"/>
  <c r="AF5" i="15" s="1"/>
  <c r="AG5" i="15" s="1"/>
  <c r="AH5" i="15" s="1"/>
  <c r="AI5" i="15" s="1"/>
  <c r="AJ5" i="15" s="1"/>
  <c r="AK5" i="15" s="1"/>
  <c r="AL5" i="15" s="1"/>
  <c r="AM5" i="15" s="1"/>
  <c r="AN5" i="15" s="1"/>
  <c r="AO5" i="15" s="1"/>
  <c r="AP5" i="15" s="1"/>
  <c r="AQ104" i="14"/>
  <c r="AQ103" i="14"/>
  <c r="AQ102" i="14"/>
  <c r="AQ101" i="14"/>
  <c r="AQ100" i="14"/>
  <c r="AP99" i="14"/>
  <c r="AO99" i="14"/>
  <c r="AO87" i="14" s="1"/>
  <c r="AN99" i="14"/>
  <c r="AM99" i="14"/>
  <c r="AL99" i="14"/>
  <c r="AK99" i="14"/>
  <c r="AJ99" i="14"/>
  <c r="AI99" i="14"/>
  <c r="AH99" i="14"/>
  <c r="AG99" i="14"/>
  <c r="AG87" i="14" s="1"/>
  <c r="AF99" i="14"/>
  <c r="AE99" i="14"/>
  <c r="AD99" i="14"/>
  <c r="AC99" i="14"/>
  <c r="AB99" i="14"/>
  <c r="AA99" i="14"/>
  <c r="Z99" i="14"/>
  <c r="Y99" i="14"/>
  <c r="Y87" i="14" s="1"/>
  <c r="X99" i="14"/>
  <c r="W99" i="14"/>
  <c r="V99" i="14"/>
  <c r="U99" i="14"/>
  <c r="T99" i="14"/>
  <c r="S99" i="14"/>
  <c r="R99" i="14"/>
  <c r="Q99" i="14"/>
  <c r="P99" i="14"/>
  <c r="O99" i="14"/>
  <c r="N99" i="14"/>
  <c r="M99" i="14"/>
  <c r="L99" i="14"/>
  <c r="K99" i="14"/>
  <c r="J99" i="14"/>
  <c r="I99" i="14"/>
  <c r="I87" i="14" s="1"/>
  <c r="H99" i="14"/>
  <c r="G99" i="14"/>
  <c r="AQ98" i="14"/>
  <c r="AQ97" i="14"/>
  <c r="AQ96" i="14"/>
  <c r="AQ95" i="14"/>
  <c r="AQ94" i="14"/>
  <c r="AQ93" i="14"/>
  <c r="AQ92" i="14"/>
  <c r="AQ91" i="14"/>
  <c r="AQ90" i="14"/>
  <c r="AQ89" i="14"/>
  <c r="AP88" i="14"/>
  <c r="AO88" i="14"/>
  <c r="AN88" i="14"/>
  <c r="AM88" i="14"/>
  <c r="AL88" i="14"/>
  <c r="AK88" i="14"/>
  <c r="AJ88" i="14"/>
  <c r="AI88" i="14"/>
  <c r="AH88" i="14"/>
  <c r="AG88" i="14"/>
  <c r="AF88" i="14"/>
  <c r="AE88" i="14"/>
  <c r="AD88" i="14"/>
  <c r="AC88" i="14"/>
  <c r="AB88" i="14"/>
  <c r="AA88" i="14"/>
  <c r="Z88" i="14"/>
  <c r="Y88" i="14"/>
  <c r="X88" i="14"/>
  <c r="W88" i="14"/>
  <c r="V88" i="14"/>
  <c r="U88" i="14"/>
  <c r="T88" i="14"/>
  <c r="S88" i="14"/>
  <c r="R88" i="14"/>
  <c r="Q88" i="14"/>
  <c r="P88" i="14"/>
  <c r="O88" i="14"/>
  <c r="N88" i="14"/>
  <c r="M88" i="14"/>
  <c r="L88" i="14"/>
  <c r="K88" i="14"/>
  <c r="J88" i="14"/>
  <c r="I88" i="14"/>
  <c r="H88" i="14"/>
  <c r="G88" i="14"/>
  <c r="AL87" i="14"/>
  <c r="AD87" i="14"/>
  <c r="N87" i="14"/>
  <c r="AQ86" i="14"/>
  <c r="AQ85" i="14"/>
  <c r="AQ84" i="14"/>
  <c r="AQ83" i="14"/>
  <c r="AP82" i="14"/>
  <c r="AO82" i="14"/>
  <c r="AN82" i="14"/>
  <c r="AM82" i="14"/>
  <c r="AL82" i="14"/>
  <c r="AK82" i="14"/>
  <c r="AJ82" i="14"/>
  <c r="AI82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AQ81" i="14"/>
  <c r="AQ80" i="14"/>
  <c r="AQ79" i="14"/>
  <c r="AQ78" i="14"/>
  <c r="AP77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AQ76" i="14"/>
  <c r="AQ75" i="14"/>
  <c r="AQ74" i="14"/>
  <c r="AQ73" i="14"/>
  <c r="AQ72" i="14"/>
  <c r="AQ71" i="14"/>
  <c r="AQ70" i="14"/>
  <c r="AQ69" i="14"/>
  <c r="AQ68" i="14"/>
  <c r="AQ67" i="14"/>
  <c r="AQ66" i="14"/>
  <c r="AQ65" i="14"/>
  <c r="AQ64" i="14"/>
  <c r="AQ63" i="14"/>
  <c r="AQ62" i="14"/>
  <c r="AQ61" i="14"/>
  <c r="AQ60" i="14"/>
  <c r="AP59" i="14"/>
  <c r="AO59" i="14"/>
  <c r="AN59" i="14"/>
  <c r="AM59" i="14"/>
  <c r="AL59" i="14"/>
  <c r="AK59" i="14"/>
  <c r="AJ59" i="14"/>
  <c r="AI59" i="14"/>
  <c r="AH59" i="14"/>
  <c r="AG59" i="14"/>
  <c r="AF59" i="14"/>
  <c r="AE59" i="14"/>
  <c r="AD59" i="14"/>
  <c r="AC59" i="14"/>
  <c r="AB59" i="14"/>
  <c r="AA59" i="14"/>
  <c r="Z59" i="14"/>
  <c r="Y59" i="14"/>
  <c r="X59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AQ58" i="14"/>
  <c r="AQ57" i="14"/>
  <c r="AQ56" i="14"/>
  <c r="AQ55" i="14"/>
  <c r="AQ54" i="14"/>
  <c r="AQ53" i="14"/>
  <c r="AQ52" i="14"/>
  <c r="AQ51" i="14"/>
  <c r="AQ50" i="14"/>
  <c r="AQ49" i="14"/>
  <c r="AQ48" i="14"/>
  <c r="AQ47" i="14"/>
  <c r="AQ46" i="14"/>
  <c r="AQ45" i="14"/>
  <c r="AQ44" i="14"/>
  <c r="AQ43" i="14"/>
  <c r="AQ42" i="14"/>
  <c r="AQ41" i="14"/>
  <c r="AQ40" i="14"/>
  <c r="AP39" i="14"/>
  <c r="AO39" i="14"/>
  <c r="AN39" i="14"/>
  <c r="AM39" i="14"/>
  <c r="AL39" i="14"/>
  <c r="AK39" i="14"/>
  <c r="AJ39" i="14"/>
  <c r="AI39" i="14"/>
  <c r="AH39" i="14"/>
  <c r="AG39" i="14"/>
  <c r="AF39" i="14"/>
  <c r="AE39" i="14"/>
  <c r="AD39" i="14"/>
  <c r="AC39" i="14"/>
  <c r="AB39" i="14"/>
  <c r="AA39" i="14"/>
  <c r="Z39" i="14"/>
  <c r="Y39" i="14"/>
  <c r="X39" i="14"/>
  <c r="W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AQ38" i="14"/>
  <c r="AQ37" i="14"/>
  <c r="AQ36" i="14"/>
  <c r="AQ35" i="14"/>
  <c r="AQ34" i="14"/>
  <c r="AQ33" i="14"/>
  <c r="AQ32" i="14"/>
  <c r="AQ31" i="14"/>
  <c r="AQ30" i="14"/>
  <c r="AQ29" i="14"/>
  <c r="AQ28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AQ26" i="14"/>
  <c r="AQ25" i="14"/>
  <c r="AQ24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M8" i="14" s="1"/>
  <c r="L23" i="14"/>
  <c r="K23" i="14"/>
  <c r="J23" i="14"/>
  <c r="I23" i="14"/>
  <c r="H23" i="14"/>
  <c r="G23" i="14"/>
  <c r="AQ22" i="14"/>
  <c r="AQ21" i="14"/>
  <c r="AQ20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AQ18" i="14"/>
  <c r="AQ17" i="14"/>
  <c r="AQ16" i="14"/>
  <c r="AQ15" i="14"/>
  <c r="AQ14" i="14"/>
  <c r="AQ13" i="14"/>
  <c r="AQ12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AQ10" i="14"/>
  <c r="AP9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G5" i="14"/>
  <c r="H5" i="14" s="1"/>
  <c r="I5" i="14" s="1"/>
  <c r="J5" i="14" s="1"/>
  <c r="K5" i="14" s="1"/>
  <c r="L5" i="14" s="1"/>
  <c r="M5" i="14" s="1"/>
  <c r="N5" i="14" s="1"/>
  <c r="O5" i="14" s="1"/>
  <c r="P5" i="14" s="1"/>
  <c r="Q5" i="14" s="1"/>
  <c r="R5" i="14" s="1"/>
  <c r="S5" i="14" s="1"/>
  <c r="T5" i="14" s="1"/>
  <c r="U5" i="14" s="1"/>
  <c r="V5" i="14" s="1"/>
  <c r="W5" i="14" s="1"/>
  <c r="X5" i="14" s="1"/>
  <c r="Y5" i="14" s="1"/>
  <c r="Z5" i="14" s="1"/>
  <c r="AA5" i="14" s="1"/>
  <c r="AB5" i="14" s="1"/>
  <c r="AC5" i="14" s="1"/>
  <c r="AD5" i="14" s="1"/>
  <c r="AE5" i="14" s="1"/>
  <c r="AF5" i="14" s="1"/>
  <c r="AG5" i="14" s="1"/>
  <c r="AH5" i="14" s="1"/>
  <c r="AI5" i="14" s="1"/>
  <c r="AJ5" i="14" s="1"/>
  <c r="AK5" i="14" s="1"/>
  <c r="AL5" i="14" s="1"/>
  <c r="AM5" i="14" s="1"/>
  <c r="AN5" i="14" s="1"/>
  <c r="AO5" i="14" s="1"/>
  <c r="AP5" i="14" s="1"/>
  <c r="J87" i="14" l="1"/>
  <c r="R87" i="14"/>
  <c r="Z87" i="14"/>
  <c r="AH87" i="14"/>
  <c r="AP87" i="14"/>
  <c r="G87" i="14"/>
  <c r="O87" i="14"/>
  <c r="T87" i="14"/>
  <c r="AB87" i="14"/>
  <c r="AJ87" i="14"/>
  <c r="W87" i="14"/>
  <c r="AE87" i="14"/>
  <c r="AI87" i="14"/>
  <c r="AM87" i="14"/>
  <c r="S87" i="14"/>
  <c r="J8" i="15"/>
  <c r="J7" i="15" s="1"/>
  <c r="N8" i="15"/>
  <c r="R8" i="15"/>
  <c r="Z8" i="15"/>
  <c r="AH8" i="15"/>
  <c r="AL8" i="15"/>
  <c r="AP8" i="15"/>
  <c r="J85" i="15"/>
  <c r="N85" i="15"/>
  <c r="R85" i="15"/>
  <c r="AD85" i="15"/>
  <c r="AH85" i="15"/>
  <c r="AL85" i="15"/>
  <c r="AP85" i="15"/>
  <c r="AP7" i="15" s="1"/>
  <c r="H8" i="15"/>
  <c r="P8" i="15"/>
  <c r="X8" i="15"/>
  <c r="AF8" i="15"/>
  <c r="AN8" i="15"/>
  <c r="AQ75" i="15"/>
  <c r="AR75" i="15" s="1"/>
  <c r="AS75" i="15" s="1"/>
  <c r="AQ80" i="15"/>
  <c r="AR80" i="15" s="1"/>
  <c r="AS80" i="15" s="1"/>
  <c r="I8" i="16"/>
  <c r="Q8" i="16"/>
  <c r="U8" i="16"/>
  <c r="Y8" i="16"/>
  <c r="AC8" i="16"/>
  <c r="AG8" i="16"/>
  <c r="AK8" i="16"/>
  <c r="AO8" i="16"/>
  <c r="L87" i="14"/>
  <c r="M87" i="14"/>
  <c r="U87" i="14"/>
  <c r="AC87" i="14"/>
  <c r="H87" i="14"/>
  <c r="P87" i="14"/>
  <c r="X87" i="14"/>
  <c r="AF87" i="14"/>
  <c r="AN87" i="14"/>
  <c r="G8" i="14"/>
  <c r="G7" i="14" s="1"/>
  <c r="W8" i="14"/>
  <c r="W7" i="14" s="1"/>
  <c r="AM8" i="14"/>
  <c r="AM7" i="14" s="1"/>
  <c r="O8" i="14"/>
  <c r="O7" i="14" s="1"/>
  <c r="H8" i="14"/>
  <c r="P8" i="14"/>
  <c r="P7" i="14" s="1"/>
  <c r="X8" i="14"/>
  <c r="X7" i="14" s="1"/>
  <c r="AN8" i="14"/>
  <c r="AN7" i="14" s="1"/>
  <c r="K8" i="14"/>
  <c r="AI8" i="14"/>
  <c r="AI7" i="14" s="1"/>
  <c r="I85" i="15"/>
  <c r="M85" i="15"/>
  <c r="Q85" i="15"/>
  <c r="U85" i="15"/>
  <c r="Y85" i="15"/>
  <c r="Y7" i="15" s="1"/>
  <c r="AC85" i="15"/>
  <c r="AG85" i="15"/>
  <c r="AO85" i="15"/>
  <c r="H7" i="15"/>
  <c r="H85" i="15"/>
  <c r="X85" i="15"/>
  <c r="AF85" i="15"/>
  <c r="AN85" i="15"/>
  <c r="AN7" i="15" s="1"/>
  <c r="I8" i="15"/>
  <c r="AG8" i="15"/>
  <c r="AG7" i="15" s="1"/>
  <c r="AO8" i="15"/>
  <c r="AO7" i="15" s="1"/>
  <c r="M8" i="15"/>
  <c r="M7" i="15" s="1"/>
  <c r="U8" i="15"/>
  <c r="AC8" i="15"/>
  <c r="AI8" i="15"/>
  <c r="AI7" i="15" s="1"/>
  <c r="G8" i="15"/>
  <c r="G7" i="15" s="1"/>
  <c r="K8" i="15"/>
  <c r="K7" i="15" s="1"/>
  <c r="O8" i="15"/>
  <c r="O7" i="15" s="1"/>
  <c r="S8" i="15"/>
  <c r="S7" i="15" s="1"/>
  <c r="W8" i="15"/>
  <c r="W7" i="15" s="1"/>
  <c r="AE8" i="15"/>
  <c r="AE7" i="15" s="1"/>
  <c r="AM8" i="15"/>
  <c r="AM7" i="15" s="1"/>
  <c r="AB8" i="15"/>
  <c r="AB7" i="15" s="1"/>
  <c r="AJ8" i="15"/>
  <c r="J77" i="16"/>
  <c r="N77" i="16"/>
  <c r="R77" i="16"/>
  <c r="V77" i="16"/>
  <c r="Z77" i="16"/>
  <c r="AH77" i="16"/>
  <c r="AL77" i="16"/>
  <c r="AP77" i="16"/>
  <c r="G77" i="16"/>
  <c r="W77" i="16"/>
  <c r="AE77" i="16"/>
  <c r="U7" i="16"/>
  <c r="U77" i="16"/>
  <c r="AC77" i="16"/>
  <c r="H8" i="16"/>
  <c r="L8" i="16"/>
  <c r="L7" i="16" s="1"/>
  <c r="P8" i="16"/>
  <c r="T8" i="16"/>
  <c r="T7" i="16" s="1"/>
  <c r="X8" i="16"/>
  <c r="X7" i="16" s="1"/>
  <c r="AB8" i="16"/>
  <c r="AB7" i="16" s="1"/>
  <c r="AF8" i="16"/>
  <c r="AJ8" i="16"/>
  <c r="AJ7" i="16" s="1"/>
  <c r="AN8" i="16"/>
  <c r="J8" i="16"/>
  <c r="J7" i="16" s="1"/>
  <c r="R8" i="16"/>
  <c r="V8" i="16"/>
  <c r="Z8" i="16"/>
  <c r="AH8" i="16"/>
  <c r="AH7" i="16" s="1"/>
  <c r="AL8" i="16"/>
  <c r="AP8" i="16"/>
  <c r="G8" i="16"/>
  <c r="G7" i="16" s="1"/>
  <c r="K8" i="16"/>
  <c r="O8" i="16"/>
  <c r="S8" i="16"/>
  <c r="S7" i="16" s="1"/>
  <c r="AA8" i="16"/>
  <c r="AE8" i="16"/>
  <c r="AE7" i="16" s="1"/>
  <c r="AI8" i="16"/>
  <c r="AI7" i="16" s="1"/>
  <c r="AM8" i="16"/>
  <c r="AM7" i="16" s="1"/>
  <c r="W8" i="16"/>
  <c r="W7" i="16" s="1"/>
  <c r="M8" i="16"/>
  <c r="N8" i="16"/>
  <c r="AD8" i="16"/>
  <c r="AD7" i="16" s="1"/>
  <c r="Z7" i="16"/>
  <c r="AC7" i="16"/>
  <c r="AQ72" i="16"/>
  <c r="I77" i="16"/>
  <c r="Y77" i="16"/>
  <c r="AG77" i="16"/>
  <c r="AG7" i="16" s="1"/>
  <c r="AO77" i="16"/>
  <c r="O7" i="16"/>
  <c r="H7" i="16"/>
  <c r="P7" i="16"/>
  <c r="AN7" i="16"/>
  <c r="AQ26" i="16"/>
  <c r="AK87" i="14"/>
  <c r="AQ19" i="14"/>
  <c r="AR19" i="14" s="1"/>
  <c r="AS19" i="14" s="1"/>
  <c r="AK77" i="16"/>
  <c r="AK7" i="16" s="1"/>
  <c r="AA77" i="16"/>
  <c r="AQ88" i="16"/>
  <c r="Q77" i="16"/>
  <c r="AQ78" i="16"/>
  <c r="AQ38" i="16"/>
  <c r="I7" i="16"/>
  <c r="AF7" i="16"/>
  <c r="AQ22" i="16"/>
  <c r="AQ11" i="16"/>
  <c r="AQ9" i="16"/>
  <c r="K77" i="16"/>
  <c r="V8" i="15"/>
  <c r="AD8" i="15"/>
  <c r="AD7" i="15" s="1"/>
  <c r="AQ11" i="15"/>
  <c r="AR11" i="15" s="1"/>
  <c r="AS11" i="15" s="1"/>
  <c r="AK8" i="15"/>
  <c r="AQ22" i="15"/>
  <c r="AK85" i="15"/>
  <c r="AJ85" i="15"/>
  <c r="AQ97" i="15"/>
  <c r="AR97" i="15" s="1"/>
  <c r="AS97" i="15" s="1"/>
  <c r="V85" i="15"/>
  <c r="Z85" i="15"/>
  <c r="P85" i="15"/>
  <c r="P7" i="15" s="1"/>
  <c r="AA8" i="15"/>
  <c r="AA7" i="15" s="1"/>
  <c r="AQ57" i="15"/>
  <c r="Q8" i="15"/>
  <c r="Q7" i="15" s="1"/>
  <c r="AQ37" i="15"/>
  <c r="L8" i="15"/>
  <c r="L7" i="15" s="1"/>
  <c r="T8" i="15"/>
  <c r="T7" i="15" s="1"/>
  <c r="R7" i="15"/>
  <c r="AH7" i="15"/>
  <c r="AC7" i="15"/>
  <c r="AQ86" i="15"/>
  <c r="AQ9" i="15"/>
  <c r="AC8" i="14"/>
  <c r="U8" i="14"/>
  <c r="U7" i="14" s="1"/>
  <c r="T8" i="14"/>
  <c r="T7" i="14" s="1"/>
  <c r="AB8" i="14"/>
  <c r="AB7" i="14" s="1"/>
  <c r="AJ8" i="14"/>
  <c r="AJ7" i="14" s="1"/>
  <c r="N8" i="14"/>
  <c r="N7" i="14" s="1"/>
  <c r="AD8" i="14"/>
  <c r="AD7" i="14" s="1"/>
  <c r="AL8" i="14"/>
  <c r="AL7" i="14" s="1"/>
  <c r="S8" i="14"/>
  <c r="S7" i="14" s="1"/>
  <c r="J8" i="14"/>
  <c r="J7" i="14" s="1"/>
  <c r="R8" i="14"/>
  <c r="R7" i="14" s="1"/>
  <c r="Z8" i="14"/>
  <c r="Z7" i="14" s="1"/>
  <c r="AH8" i="14"/>
  <c r="I8" i="14"/>
  <c r="I7" i="14" s="1"/>
  <c r="Y8" i="14"/>
  <c r="Y7" i="14" s="1"/>
  <c r="AG8" i="14"/>
  <c r="AG7" i="14" s="1"/>
  <c r="AO8" i="14"/>
  <c r="AO7" i="14" s="1"/>
  <c r="AQ99" i="14"/>
  <c r="AR99" i="14" s="1"/>
  <c r="AS99" i="14" s="1"/>
  <c r="V87" i="14"/>
  <c r="AA8" i="14"/>
  <c r="AE8" i="14"/>
  <c r="AQ39" i="14"/>
  <c r="AR39" i="14" s="1"/>
  <c r="AS39" i="14" s="1"/>
  <c r="AP8" i="14"/>
  <c r="AP7" i="14" s="1"/>
  <c r="AF8" i="14"/>
  <c r="Q8" i="14"/>
  <c r="Q87" i="14"/>
  <c r="AQ59" i="14"/>
  <c r="AR59" i="14" s="1"/>
  <c r="AS59" i="14" s="1"/>
  <c r="AK8" i="14"/>
  <c r="AQ23" i="14"/>
  <c r="AR23" i="14" s="1"/>
  <c r="AS23" i="14" s="1"/>
  <c r="L8" i="14"/>
  <c r="AQ9" i="14"/>
  <c r="AR9" i="14" s="1"/>
  <c r="AS9" i="14" s="1"/>
  <c r="AA87" i="14"/>
  <c r="AQ88" i="14"/>
  <c r="AR88" i="14" s="1"/>
  <c r="AS88" i="14" s="1"/>
  <c r="AQ77" i="14"/>
  <c r="AR77" i="14" s="1"/>
  <c r="AS77" i="14" s="1"/>
  <c r="V8" i="14"/>
  <c r="AQ27" i="14"/>
  <c r="AR27" i="14" s="1"/>
  <c r="AS27" i="14" s="1"/>
  <c r="AQ11" i="14"/>
  <c r="AR11" i="14" s="1"/>
  <c r="AS11" i="14" s="1"/>
  <c r="M7" i="14"/>
  <c r="AQ82" i="14"/>
  <c r="K87" i="14"/>
  <c r="K7" i="14" s="1"/>
  <c r="Y7" i="16" l="1"/>
  <c r="I7" i="15"/>
  <c r="AH7" i="14"/>
  <c r="H7" i="14"/>
  <c r="L7" i="14"/>
  <c r="AE7" i="14"/>
  <c r="AF7" i="15"/>
  <c r="U7" i="15"/>
  <c r="Z7" i="15"/>
  <c r="X7" i="15"/>
  <c r="AL7" i="15"/>
  <c r="N7" i="15"/>
  <c r="AO7" i="16"/>
  <c r="N7" i="16"/>
  <c r="AC7" i="14"/>
  <c r="AK7" i="14"/>
  <c r="AF7" i="14"/>
  <c r="AJ7" i="15"/>
  <c r="V7" i="15"/>
  <c r="AP7" i="16"/>
  <c r="V7" i="16"/>
  <c r="AL7" i="16"/>
  <c r="R7" i="16"/>
  <c r="AA7" i="16"/>
  <c r="AQ8" i="16"/>
  <c r="AR8" i="16" s="1"/>
  <c r="M7" i="16"/>
  <c r="AR88" i="16"/>
  <c r="AS88" i="16" s="1"/>
  <c r="AR78" i="16"/>
  <c r="AS78" i="16" s="1"/>
  <c r="AR72" i="16"/>
  <c r="AS72" i="16" s="1"/>
  <c r="AR26" i="16"/>
  <c r="AS26" i="16" s="1"/>
  <c r="AQ77" i="16"/>
  <c r="AR22" i="16"/>
  <c r="AS22" i="16" s="1"/>
  <c r="AQ85" i="15"/>
  <c r="Q7" i="16"/>
  <c r="AR38" i="16"/>
  <c r="AS38" i="16" s="1"/>
  <c r="AR11" i="16"/>
  <c r="AS11" i="16" s="1"/>
  <c r="AR9" i="16"/>
  <c r="AS9" i="16" s="1"/>
  <c r="K7" i="16"/>
  <c r="AR22" i="15"/>
  <c r="AS22" i="15" s="1"/>
  <c r="AK7" i="15"/>
  <c r="AR37" i="15"/>
  <c r="AS37" i="15" s="1"/>
  <c r="AR57" i="15"/>
  <c r="AS57" i="15" s="1"/>
  <c r="AQ8" i="15"/>
  <c r="AR86" i="15"/>
  <c r="AS86" i="15" s="1"/>
  <c r="AR9" i="15"/>
  <c r="AS9" i="15" s="1"/>
  <c r="AA7" i="14"/>
  <c r="V7" i="14"/>
  <c r="Q7" i="14"/>
  <c r="AQ87" i="14"/>
  <c r="AR87" i="14" s="1"/>
  <c r="AS87" i="14" s="1"/>
  <c r="AQ8" i="14"/>
  <c r="AR82" i="14"/>
  <c r="AS82" i="14" s="1"/>
  <c r="AQ7" i="15" l="1"/>
  <c r="AR85" i="15"/>
  <c r="AS85" i="15" s="1"/>
  <c r="AR77" i="16"/>
  <c r="AS77" i="16"/>
  <c r="AS8" i="16"/>
  <c r="AQ7" i="16"/>
  <c r="AR8" i="15"/>
  <c r="AS8" i="15" s="1"/>
  <c r="AR7" i="15"/>
  <c r="AS7" i="15" s="1"/>
  <c r="AQ7" i="14"/>
  <c r="AR7" i="14" s="1"/>
  <c r="AS7" i="14" s="1"/>
  <c r="AR8" i="14"/>
  <c r="AS8" i="14" s="1"/>
  <c r="AR7" i="16" l="1"/>
  <c r="AS7" i="16" s="1"/>
</calcChain>
</file>

<file path=xl/sharedStrings.xml><?xml version="1.0" encoding="utf-8"?>
<sst xmlns="http://schemas.openxmlformats.org/spreadsheetml/2006/main" count="547" uniqueCount="183">
  <si>
    <t>建物・外構（共用部分）総費用</t>
    <rPh sb="11" eb="14">
      <t>ソウヒヨウ</t>
    </rPh>
    <phoneticPr fontId="3"/>
  </si>
  <si>
    <t>建築</t>
    <rPh sb="0" eb="2">
      <t>ケンチクヒヨウ</t>
    </rPh>
    <phoneticPr fontId="4"/>
  </si>
  <si>
    <t>屋根・屋上（補修、防水、塗装）</t>
    <rPh sb="0" eb="2">
      <t>ヤネ</t>
    </rPh>
    <rPh sb="3" eb="5">
      <t>オクジョウ</t>
    </rPh>
    <rPh sb="6" eb="8">
      <t>ホシュウ</t>
    </rPh>
    <rPh sb="9" eb="11">
      <t>ボウスイ</t>
    </rPh>
    <rPh sb="12" eb="14">
      <t>トソウ</t>
    </rPh>
    <phoneticPr fontId="4"/>
  </si>
  <si>
    <t>外壁等（補修、防水、塗装）</t>
    <rPh sb="0" eb="2">
      <t>ガイヘキ</t>
    </rPh>
    <rPh sb="2" eb="3">
      <t>トウ</t>
    </rPh>
    <rPh sb="4" eb="6">
      <t>ホシュウ</t>
    </rPh>
    <rPh sb="7" eb="9">
      <t>ボウスイ</t>
    </rPh>
    <rPh sb="10" eb="12">
      <t>トソウ</t>
    </rPh>
    <phoneticPr fontId="4"/>
  </si>
  <si>
    <t>10〜15</t>
    <phoneticPr fontId="4"/>
  </si>
  <si>
    <t>　外壁塗装</t>
    <rPh sb="1" eb="3">
      <t>ガイヘキ</t>
    </rPh>
    <rPh sb="3" eb="5">
      <t>トソウ</t>
    </rPh>
    <phoneticPr fontId="4"/>
  </si>
  <si>
    <t>　下地調整</t>
    <rPh sb="1" eb="3">
      <t>シタジ</t>
    </rPh>
    <rPh sb="3" eb="5">
      <t>チョウセイ</t>
    </rPh>
    <phoneticPr fontId="6"/>
  </si>
  <si>
    <t>　タイル部分貼替</t>
    <rPh sb="4" eb="6">
      <t>ブブン</t>
    </rPh>
    <rPh sb="6" eb="7">
      <t>ハ</t>
    </rPh>
    <rPh sb="7" eb="8">
      <t>カ</t>
    </rPh>
    <phoneticPr fontId="4"/>
  </si>
  <si>
    <t>　シーリング打替</t>
    <phoneticPr fontId="6"/>
  </si>
  <si>
    <t>　外部足場</t>
    <rPh sb="1" eb="3">
      <t>ガイブ</t>
    </rPh>
    <rPh sb="3" eb="5">
      <t>アシバ</t>
    </rPh>
    <phoneticPr fontId="4"/>
  </si>
  <si>
    <t>　上記以外</t>
    <rPh sb="1" eb="5">
      <t>ジョウ</t>
    </rPh>
    <phoneticPr fontId="4"/>
  </si>
  <si>
    <t>バルコニー・共用階段・廊下等（防水、塗装）</t>
    <rPh sb="6" eb="8">
      <t>キョウヨウ</t>
    </rPh>
    <rPh sb="8" eb="10">
      <t>カイダン</t>
    </rPh>
    <rPh sb="11" eb="13">
      <t>ロウカ</t>
    </rPh>
    <rPh sb="13" eb="14">
      <t>トウ</t>
    </rPh>
    <rPh sb="15" eb="17">
      <t>ボウスイ</t>
    </rPh>
    <rPh sb="18" eb="20">
      <t>トソウ</t>
    </rPh>
    <phoneticPr fontId="4"/>
  </si>
  <si>
    <t>　バルコニー（防水、塗装）</t>
    <rPh sb="7" eb="9">
      <t>ボウスイ</t>
    </rPh>
    <rPh sb="10" eb="12">
      <t>トソウ</t>
    </rPh>
    <phoneticPr fontId="4"/>
  </si>
  <si>
    <t>鉄部塗装等</t>
    <rPh sb="0" eb="1">
      <t>テツ</t>
    </rPh>
    <rPh sb="2" eb="4">
      <t>トソウ</t>
    </rPh>
    <rPh sb="4" eb="5">
      <t>トウ</t>
    </rPh>
    <phoneticPr fontId="2"/>
  </si>
  <si>
    <t>鉄部塗装等</t>
    <rPh sb="0" eb="1">
      <t>テツ</t>
    </rPh>
    <rPh sb="2" eb="4">
      <t>トソウ</t>
    </rPh>
    <rPh sb="4" eb="5">
      <t>トウ</t>
    </rPh>
    <phoneticPr fontId="4"/>
  </si>
  <si>
    <t>5〜12</t>
    <phoneticPr fontId="4"/>
  </si>
  <si>
    <t>　鉄部等（塗装）</t>
    <rPh sb="1" eb="2">
      <t>テツ</t>
    </rPh>
    <rPh sb="3" eb="4">
      <t>ナド</t>
    </rPh>
    <rPh sb="5" eb="7">
      <t>トソウ</t>
    </rPh>
    <phoneticPr fontId="4"/>
  </si>
  <si>
    <t>　非鉄部等（塗装）</t>
    <phoneticPr fontId="4"/>
  </si>
  <si>
    <t>外装部金物建具・外構等（修理・交換・塗装）</t>
    <rPh sb="0" eb="2">
      <t>ガイソウ</t>
    </rPh>
    <rPh sb="2" eb="3">
      <t>ブ</t>
    </rPh>
    <rPh sb="3" eb="5">
      <t>カナモノ</t>
    </rPh>
    <rPh sb="5" eb="7">
      <t>タテグ</t>
    </rPh>
    <rPh sb="8" eb="11">
      <t>ガイコウトウ</t>
    </rPh>
    <phoneticPr fontId="4"/>
  </si>
  <si>
    <t>外装部金物建具等（修理・交換）</t>
    <rPh sb="0" eb="2">
      <t>ガイソウ</t>
    </rPh>
    <rPh sb="2" eb="3">
      <t>ブ</t>
    </rPh>
    <rPh sb="3" eb="5">
      <t>カナモノ</t>
    </rPh>
    <rPh sb="5" eb="7">
      <t>タテグ</t>
    </rPh>
    <rPh sb="7" eb="8">
      <t>トウ</t>
    </rPh>
    <rPh sb="9" eb="11">
      <t>シュウリ</t>
    </rPh>
    <phoneticPr fontId="4"/>
  </si>
  <si>
    <t>　集合郵便受け等</t>
    <rPh sb="1" eb="6">
      <t>シュウゴウ</t>
    </rPh>
    <rPh sb="7" eb="8">
      <t>トウ</t>
    </rPh>
    <phoneticPr fontId="4"/>
  </si>
  <si>
    <t>　共用外部建具・手すり等</t>
    <phoneticPr fontId="4"/>
  </si>
  <si>
    <t>外構等（修理・交換・塗装）</t>
    <rPh sb="4" eb="6">
      <t>シュウリ</t>
    </rPh>
    <rPh sb="10" eb="12">
      <t>トソウ</t>
    </rPh>
    <phoneticPr fontId="4"/>
  </si>
  <si>
    <t>15〜20</t>
    <phoneticPr fontId="4"/>
  </si>
  <si>
    <t>　塀</t>
    <rPh sb="1" eb="2">
      <t xml:space="preserve">ヘイ </t>
    </rPh>
    <phoneticPr fontId="4"/>
  </si>
  <si>
    <t>　駐輪場</t>
    <rPh sb="1" eb="4">
      <t>チュウリn</t>
    </rPh>
    <phoneticPr fontId="4"/>
  </si>
  <si>
    <t>　駐車場</t>
    <rPh sb="1" eb="2">
      <t>チュウ</t>
    </rPh>
    <phoneticPr fontId="4"/>
  </si>
  <si>
    <t>設備</t>
    <rPh sb="0" eb="2">
      <t>セツビ</t>
    </rPh>
    <phoneticPr fontId="4"/>
  </si>
  <si>
    <t>給排水・ガス・空調換気設備（洗浄・交換）</t>
    <rPh sb="0" eb="3">
      <t>キュウハイスイ</t>
    </rPh>
    <rPh sb="7" eb="9">
      <t>クウチョウ</t>
    </rPh>
    <rPh sb="9" eb="11">
      <t>カンキ</t>
    </rPh>
    <rPh sb="11" eb="13">
      <t>セツビ</t>
    </rPh>
    <rPh sb="14" eb="16">
      <t>センジョウ</t>
    </rPh>
    <rPh sb="17" eb="19">
      <t>コウカン</t>
    </rPh>
    <phoneticPr fontId="4"/>
  </si>
  <si>
    <t>給排水設備（洗浄、交換）</t>
    <rPh sb="0" eb="3">
      <t>キュウハイスイ</t>
    </rPh>
    <rPh sb="3" eb="5">
      <t>セツビ</t>
    </rPh>
    <rPh sb="6" eb="8">
      <t>センジョウ</t>
    </rPh>
    <rPh sb="9" eb="11">
      <t>コウカn</t>
    </rPh>
    <phoneticPr fontId="4"/>
  </si>
  <si>
    <t>　給排水管洗浄</t>
    <rPh sb="1" eb="5">
      <t>キュウハイスイカン</t>
    </rPh>
    <rPh sb="5" eb="7">
      <t>センジョウ</t>
    </rPh>
    <phoneticPr fontId="6"/>
  </si>
  <si>
    <t>　給排水管交換</t>
    <rPh sb="1" eb="5">
      <t>キュウハイスイカン</t>
    </rPh>
    <rPh sb="5" eb="7">
      <t>コウカn</t>
    </rPh>
    <phoneticPr fontId="6"/>
  </si>
  <si>
    <t>　給水増圧ポンプ</t>
    <rPh sb="1" eb="3">
      <t>キュウスイ</t>
    </rPh>
    <rPh sb="3" eb="5">
      <t>ゾウアツ</t>
    </rPh>
    <phoneticPr fontId="6"/>
  </si>
  <si>
    <t>10〜20</t>
    <phoneticPr fontId="4"/>
  </si>
  <si>
    <t>　排水ポンプ</t>
    <phoneticPr fontId="6"/>
  </si>
  <si>
    <t>　上記以外</t>
  </si>
  <si>
    <t>　受水槽交換</t>
    <rPh sb="1" eb="4">
      <t>ジュスイソウ</t>
    </rPh>
    <rPh sb="4" eb="6">
      <t>コウカ</t>
    </rPh>
    <phoneticPr fontId="4"/>
  </si>
  <si>
    <t>　浄化槽交換</t>
    <rPh sb="1" eb="4">
      <t>ジョウカソウ</t>
    </rPh>
    <rPh sb="4" eb="6">
      <t>コウカn</t>
    </rPh>
    <phoneticPr fontId="4"/>
  </si>
  <si>
    <t>ガス設備</t>
    <rPh sb="2" eb="4">
      <t>セツビ</t>
    </rPh>
    <phoneticPr fontId="4"/>
  </si>
  <si>
    <t>　ガス管交換</t>
    <rPh sb="4" eb="6">
      <t>コウカn</t>
    </rPh>
    <phoneticPr fontId="4"/>
  </si>
  <si>
    <t>空調・換気設備</t>
    <rPh sb="0" eb="2">
      <t>クウチョウ・カ</t>
    </rPh>
    <phoneticPr fontId="4"/>
  </si>
  <si>
    <t>　空調設備交換</t>
    <rPh sb="1" eb="5">
      <t>クウチョウ</t>
    </rPh>
    <rPh sb="5" eb="7">
      <t>コウカn</t>
    </rPh>
    <phoneticPr fontId="4"/>
  </si>
  <si>
    <t>　換気設備交換</t>
    <rPh sb="1" eb="7">
      <t>カンキセツビ</t>
    </rPh>
    <phoneticPr fontId="4"/>
  </si>
  <si>
    <t>電気・情報通信・消防設備（改修・補修・交換）</t>
    <rPh sb="0" eb="2">
      <t>デンキ</t>
    </rPh>
    <rPh sb="3" eb="7">
      <t>ジョウホウツウシン</t>
    </rPh>
    <rPh sb="8" eb="10">
      <t>ショウボウ</t>
    </rPh>
    <rPh sb="10" eb="12">
      <t>セツビ</t>
    </rPh>
    <rPh sb="13" eb="15">
      <t>カイシュウ</t>
    </rPh>
    <rPh sb="16" eb="18">
      <t>ホシュウ</t>
    </rPh>
    <rPh sb="19" eb="21">
      <t>コウカン</t>
    </rPh>
    <phoneticPr fontId="4"/>
  </si>
  <si>
    <t>電気設備（改修・交換）</t>
    <rPh sb="0" eb="4">
      <t>デンキ</t>
    </rPh>
    <rPh sb="5" eb="7">
      <t>カイシュウ</t>
    </rPh>
    <phoneticPr fontId="4"/>
  </si>
  <si>
    <t>　照明器具交換</t>
    <rPh sb="1" eb="3">
      <t>ショウメイ</t>
    </rPh>
    <rPh sb="3" eb="5">
      <t>キグ</t>
    </rPh>
    <rPh sb="5" eb="7">
      <t>コウカn</t>
    </rPh>
    <phoneticPr fontId="4"/>
  </si>
  <si>
    <t>　電気設備盤交換</t>
    <rPh sb="1" eb="3">
      <t>デンキ</t>
    </rPh>
    <phoneticPr fontId="4"/>
  </si>
  <si>
    <t>　キュービクル改修</t>
    <rPh sb="7" eb="9">
      <t>カイシュウ</t>
    </rPh>
    <phoneticPr fontId="6"/>
  </si>
  <si>
    <t>情報・通信設備（改修・交換）</t>
    <rPh sb="0" eb="2">
      <t>ジョウホウ</t>
    </rPh>
    <rPh sb="8" eb="10">
      <t>カイシュウ</t>
    </rPh>
    <phoneticPr fontId="4"/>
  </si>
  <si>
    <t>　共聴設備交換</t>
    <rPh sb="1" eb="3">
      <t>キョウチョウ</t>
    </rPh>
    <rPh sb="3" eb="5">
      <t>セツビ</t>
    </rPh>
    <rPh sb="5" eb="7">
      <t>コウカn</t>
    </rPh>
    <phoneticPr fontId="4"/>
  </si>
  <si>
    <t>　オートロックシステム更新</t>
    <rPh sb="11" eb="13">
      <t>コウシン</t>
    </rPh>
    <phoneticPr fontId="6"/>
  </si>
  <si>
    <t>　防犯カメラ改修</t>
    <rPh sb="1" eb="3">
      <t>ボウハン</t>
    </rPh>
    <rPh sb="6" eb="8">
      <t>カイシュウ</t>
    </rPh>
    <phoneticPr fontId="6"/>
  </si>
  <si>
    <t>消防設備（補修・交換）</t>
    <rPh sb="0" eb="2">
      <t>ショウボウ</t>
    </rPh>
    <rPh sb="2" eb="4">
      <t>セツビ(</t>
    </rPh>
    <rPh sb="5" eb="7">
      <t>ホセィウ</t>
    </rPh>
    <phoneticPr fontId="4"/>
  </si>
  <si>
    <t>　屋内消火栓ホース交換</t>
    <rPh sb="1" eb="3">
      <t>オクナイ</t>
    </rPh>
    <rPh sb="3" eb="6">
      <t>ショウカセン</t>
    </rPh>
    <rPh sb="9" eb="11">
      <t>コウカン</t>
    </rPh>
    <phoneticPr fontId="6"/>
  </si>
  <si>
    <t>　自動火災報知器交換</t>
    <phoneticPr fontId="6"/>
  </si>
  <si>
    <t>昇降機設備（補修・交換）</t>
    <rPh sb="0" eb="3">
      <t>ショウコ</t>
    </rPh>
    <rPh sb="3" eb="5">
      <t>セツビ</t>
    </rPh>
    <rPh sb="6" eb="8">
      <t>ホシュウ</t>
    </rPh>
    <phoneticPr fontId="4"/>
  </si>
  <si>
    <t>　エレベーター補修</t>
    <rPh sb="7" eb="9">
      <t>ホシュウ</t>
    </rPh>
    <phoneticPr fontId="4"/>
  </si>
  <si>
    <t>　エレベーター交換</t>
    <rPh sb="7" eb="9">
      <t>コウカn</t>
    </rPh>
    <phoneticPr fontId="4"/>
  </si>
  <si>
    <t>立体駐車場設備（補修・」交換）</t>
    <rPh sb="0" eb="5">
      <t>リッタイ</t>
    </rPh>
    <rPh sb="5" eb="7">
      <t>セツビ</t>
    </rPh>
    <rPh sb="8" eb="10">
      <t>ホセィウ</t>
    </rPh>
    <phoneticPr fontId="4"/>
  </si>
  <si>
    <t>　自走式駐車場改修</t>
    <rPh sb="1" eb="4">
      <t>ジソウセィ</t>
    </rPh>
    <rPh sb="4" eb="7">
      <t>チュウ</t>
    </rPh>
    <rPh sb="7" eb="9">
      <t>カイシュウ</t>
    </rPh>
    <phoneticPr fontId="6"/>
  </si>
  <si>
    <t>　機械式駐車場交換</t>
    <phoneticPr fontId="4"/>
  </si>
  <si>
    <t>住戸内（専用部分）総費用</t>
    <rPh sb="9" eb="12">
      <t>ソウヒヨウ</t>
    </rPh>
    <phoneticPr fontId="4"/>
  </si>
  <si>
    <t>室内改修</t>
    <rPh sb="0" eb="2">
      <t>シツナイ</t>
    </rPh>
    <rPh sb="2" eb="4">
      <t>カイシュウ</t>
    </rPh>
    <phoneticPr fontId="4"/>
  </si>
  <si>
    <t>　水回り設備（交換）</t>
    <rPh sb="1" eb="3">
      <t>ミズマワ</t>
    </rPh>
    <rPh sb="4" eb="6">
      <t>セツビ</t>
    </rPh>
    <rPh sb="7" eb="9">
      <t>コウカン</t>
    </rPh>
    <phoneticPr fontId="4"/>
  </si>
  <si>
    <t>　　　給湯器修理・交換</t>
    <phoneticPr fontId="4"/>
  </si>
  <si>
    <t>　　　浴室乾燥機修理・交換</t>
    <rPh sb="3" eb="5">
      <t>ヨクシツ</t>
    </rPh>
    <rPh sb="5" eb="8">
      <t>カンソウキ</t>
    </rPh>
    <rPh sb="8" eb="10">
      <t>コウカン</t>
    </rPh>
    <phoneticPr fontId="6"/>
  </si>
  <si>
    <t>　　　温水洗浄便座修理・交換</t>
    <rPh sb="3" eb="5">
      <t>オンスイ</t>
    </rPh>
    <rPh sb="5" eb="7">
      <t>センジョウ</t>
    </rPh>
    <rPh sb="7" eb="9">
      <t>ベンザ</t>
    </rPh>
    <rPh sb="9" eb="11">
      <t>コウカン</t>
    </rPh>
    <phoneticPr fontId="6"/>
  </si>
  <si>
    <t>　　　キッチン交修理・交換</t>
    <rPh sb="7" eb="9">
      <t>コウカン</t>
    </rPh>
    <phoneticPr fontId="6"/>
  </si>
  <si>
    <t>3〜20</t>
    <phoneticPr fontId="4"/>
  </si>
  <si>
    <t>　　　洗面化粧台修理・交換</t>
    <rPh sb="3" eb="5">
      <t>センメン</t>
    </rPh>
    <rPh sb="5" eb="8">
      <t>ケショウダイ</t>
    </rPh>
    <rPh sb="8" eb="10">
      <t>コウカン</t>
    </rPh>
    <phoneticPr fontId="6"/>
  </si>
  <si>
    <t>　　　トイレユニット修理・交換</t>
    <phoneticPr fontId="6"/>
  </si>
  <si>
    <t>3〜35</t>
    <phoneticPr fontId="4"/>
  </si>
  <si>
    <t>　　　ユニットバス修理・交換</t>
    <phoneticPr fontId="6"/>
  </si>
  <si>
    <t>　　　上記以外</t>
    <rPh sb="3" eb="7">
      <t>ジョウ</t>
    </rPh>
    <phoneticPr fontId="4"/>
  </si>
  <si>
    <t>内装部その他</t>
    <rPh sb="0" eb="2">
      <t>ナイソウ</t>
    </rPh>
    <rPh sb="2" eb="3">
      <t>ブ</t>
    </rPh>
    <rPh sb="5" eb="6">
      <t>タ</t>
    </rPh>
    <phoneticPr fontId="4"/>
  </si>
  <si>
    <t>　エアコン交換</t>
    <rPh sb="5" eb="7">
      <t>コウカン</t>
    </rPh>
    <phoneticPr fontId="6"/>
  </si>
  <si>
    <t>　インターホン交換</t>
    <rPh sb="7" eb="9">
      <t>コウカン</t>
    </rPh>
    <phoneticPr fontId="6"/>
  </si>
  <si>
    <t>　住戸内強制換気扇改修（取替）</t>
    <rPh sb="1" eb="3">
      <t>ジュウコ</t>
    </rPh>
    <rPh sb="3" eb="4">
      <t>ナイ</t>
    </rPh>
    <rPh sb="4" eb="6">
      <t>キョウセイ</t>
    </rPh>
    <rPh sb="6" eb="8">
      <t>カンキ</t>
    </rPh>
    <rPh sb="8" eb="9">
      <t>セン</t>
    </rPh>
    <rPh sb="9" eb="11">
      <t>カイシュウ</t>
    </rPh>
    <rPh sb="12" eb="13">
      <t>ト</t>
    </rPh>
    <rPh sb="13" eb="14">
      <t>カ</t>
    </rPh>
    <phoneticPr fontId="6"/>
  </si>
  <si>
    <t>15〜20</t>
    <phoneticPr fontId="6"/>
  </si>
  <si>
    <t>暦年</t>
    <rPh sb="0" eb="2">
      <t>レキネン</t>
    </rPh>
    <phoneticPr fontId="4"/>
  </si>
  <si>
    <t>経年</t>
    <rPh sb="0" eb="2">
      <t>ケイネン</t>
    </rPh>
    <phoneticPr fontId="4"/>
  </si>
  <si>
    <t>合計</t>
    <rPh sb="0" eb="2">
      <t>ゴウケイ</t>
    </rPh>
    <phoneticPr fontId="4"/>
  </si>
  <si>
    <t>建物・外構（共用部分）＋住戸内（専用部分）合計</t>
    <rPh sb="0" eb="2">
      <t>タテモノ</t>
    </rPh>
    <rPh sb="6" eb="8">
      <t>キョウ</t>
    </rPh>
    <rPh sb="8" eb="10">
      <t xml:space="preserve">ブブン </t>
    </rPh>
    <rPh sb="12" eb="15">
      <t>ジュウコナイ</t>
    </rPh>
    <rPh sb="16" eb="18">
      <t>センヨウ</t>
    </rPh>
    <rPh sb="18" eb="20">
      <t>ブブン</t>
    </rPh>
    <rPh sb="21" eb="23">
      <t>ゴウケイ</t>
    </rPh>
    <phoneticPr fontId="6"/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</si>
  <si>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</si>
  <si>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</si>
  <si>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</si>
  <si>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</si>
  <si>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</si>
  <si>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</si>
  <si>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</si>
  <si>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</si>
  <si>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</si>
  <si>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</si>
  <si>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</si>
  <si>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</si>
  <si>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</si>
  <si>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</si>
  <si>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</si>
  <si>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</si>
  <si>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</si>
  <si>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</si>
  <si>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</si>
  <si>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</si>
  <si>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</si>
  <si>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</si>
  <si>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</si>
  <si>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</si>
  <si>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</si>
  <si>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</si>
  <si>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</si>
  <si>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</si>
  <si>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</si>
  <si>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</si>
  <si>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</si>
  <si>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</si>
  <si>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</si>
  <si>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</si>
  <si>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</si>
  <si>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</si>
  <si>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</si>
  <si>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</si>
  <si>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</si>
  <si>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</si>
  <si>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</si>
  <si>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</si>
  <si>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列52</t>
  </si>
  <si>
    <t>周期目安</t>
    <rPh sb="0" eb="2">
      <t>シュウキ</t>
    </rPh>
    <rPh sb="2" eb="4">
      <t>メヤス</t>
    </rPh>
    <phoneticPr fontId="4"/>
  </si>
  <si>
    <t>設定周期</t>
    <rPh sb="0" eb="2">
      <t>セッテイ</t>
    </rPh>
    <rPh sb="2" eb="4">
      <t>シュウキ</t>
    </rPh>
    <phoneticPr fontId="4"/>
  </si>
  <si>
    <t>大</t>
    <rPh sb="0" eb="1">
      <t>ダイ</t>
    </rPh>
    <phoneticPr fontId="4"/>
  </si>
  <si>
    <t>中</t>
    <rPh sb="0" eb="1">
      <t>チュウ</t>
    </rPh>
    <phoneticPr fontId="4"/>
  </si>
  <si>
    <t>小</t>
    <rPh sb="0" eb="1">
      <t>ショウ</t>
    </rPh>
    <phoneticPr fontId="4"/>
  </si>
  <si>
    <t>項目</t>
    <rPh sb="0" eb="2">
      <t>コウモク</t>
    </rPh>
    <phoneticPr fontId="4"/>
  </si>
  <si>
    <t>物件名</t>
    <rPh sb="0" eb="3">
      <t>ブッケンメイ</t>
    </rPh>
    <phoneticPr fontId="4"/>
  </si>
  <si>
    <t>家主名</t>
    <rPh sb="0" eb="2">
      <t>ヤヌシ</t>
    </rPh>
    <rPh sb="2" eb="3">
      <t>メイ</t>
    </rPh>
    <phoneticPr fontId="4"/>
  </si>
  <si>
    <t>構造</t>
    <rPh sb="0" eb="2">
      <t>コウゾウ</t>
    </rPh>
    <phoneticPr fontId="4"/>
  </si>
  <si>
    <t>延べ床面積</t>
    <rPh sb="0" eb="1">
      <t>ノ</t>
    </rPh>
    <rPh sb="2" eb="5">
      <t>ユカメンセキ</t>
    </rPh>
    <phoneticPr fontId="4"/>
  </si>
  <si>
    <t>RC</t>
    <phoneticPr fontId="4"/>
  </si>
  <si>
    <t>㎡</t>
    <phoneticPr fontId="4"/>
  </si>
  <si>
    <t>総戸数</t>
    <rPh sb="0" eb="3">
      <t>ソウコスウ</t>
    </rPh>
    <phoneticPr fontId="4"/>
  </si>
  <si>
    <t>戸</t>
    <rPh sb="0" eb="1">
      <t>コ</t>
    </rPh>
    <phoneticPr fontId="4"/>
  </si>
  <si>
    <t>住棟数</t>
    <rPh sb="0" eb="2">
      <t>ジュウトウ</t>
    </rPh>
    <rPh sb="2" eb="3">
      <t>スウ</t>
    </rPh>
    <phoneticPr fontId="4"/>
  </si>
  <si>
    <t>棟</t>
    <rPh sb="0" eb="1">
      <t>トウ</t>
    </rPh>
    <phoneticPr fontId="4"/>
  </si>
  <si>
    <t>千円</t>
    <rPh sb="0" eb="2">
      <t>センエン</t>
    </rPh>
    <phoneticPr fontId="4"/>
  </si>
  <si>
    <t>年</t>
    <rPh sb="0" eb="1">
      <t>ネン</t>
    </rPh>
    <phoneticPr fontId="4"/>
  </si>
  <si>
    <t>竣工年（計画初年）</t>
    <rPh sb="0" eb="2">
      <t>シュンコウ</t>
    </rPh>
    <rPh sb="2" eb="3">
      <t>ネン</t>
    </rPh>
    <rPh sb="4" eb="6">
      <t>ケイカク</t>
    </rPh>
    <rPh sb="6" eb="8">
      <t>ショネン</t>
    </rPh>
    <phoneticPr fontId="4"/>
  </si>
  <si>
    <t>所在地</t>
    <rPh sb="0" eb="3">
      <t>ショザイチ</t>
    </rPh>
    <phoneticPr fontId="4"/>
  </si>
  <si>
    <t>造</t>
    <rPh sb="0" eb="1">
      <t>ゾウ</t>
    </rPh>
    <phoneticPr fontId="4"/>
  </si>
  <si>
    <t>　室内リノベーション</t>
    <rPh sb="1" eb="3">
      <t>シツナイ</t>
    </rPh>
    <phoneticPr fontId="2"/>
  </si>
  <si>
    <t>15〜30</t>
  </si>
  <si>
    <t>鉄骨</t>
    <rPh sb="0" eb="2">
      <t>テッコツ</t>
    </rPh>
    <phoneticPr fontId="4"/>
  </si>
  <si>
    <t>階数地上</t>
    <rPh sb="0" eb="2">
      <t>カイスウ</t>
    </rPh>
    <rPh sb="2" eb="4">
      <t>チジョウ</t>
    </rPh>
    <phoneticPr fontId="4"/>
  </si>
  <si>
    <t>階</t>
    <rPh sb="0" eb="1">
      <t>カイ</t>
    </rPh>
    <phoneticPr fontId="4"/>
  </si>
  <si>
    <t>階数地下</t>
    <rPh sb="0" eb="2">
      <t>カイスウ</t>
    </rPh>
    <rPh sb="2" eb="4">
      <t>チカ</t>
    </rPh>
    <phoneticPr fontId="4"/>
  </si>
  <si>
    <t>木</t>
    <rPh sb="0" eb="1">
      <t>モク</t>
    </rPh>
    <phoneticPr fontId="4"/>
  </si>
  <si>
    <t>列422</t>
  </si>
  <si>
    <t>消費税
10％</t>
    <rPh sb="0" eb="3">
      <t>ショウヒゼイ</t>
    </rPh>
    <phoneticPr fontId="4"/>
  </si>
  <si>
    <t>列423</t>
  </si>
  <si>
    <t>　上記以外（消化器交換）</t>
    <rPh sb="1" eb="5">
      <t>ジョウ</t>
    </rPh>
    <rPh sb="6" eb="9">
      <t>ショウカキ</t>
    </rPh>
    <rPh sb="9" eb="11">
      <t>コウカン</t>
    </rPh>
    <phoneticPr fontId="4"/>
  </si>
  <si>
    <t>税込み合計(a)</t>
    <rPh sb="0" eb="2">
      <t>ゼイコ</t>
    </rPh>
    <rPh sb="3" eb="5">
      <t>ゴウケイ</t>
    </rPh>
    <phoneticPr fontId="4"/>
  </si>
  <si>
    <t>①総建築費（税込み）(A)</t>
    <rPh sb="1" eb="2">
      <t>ソウ</t>
    </rPh>
    <rPh sb="2" eb="5">
      <t>ケンチクヒ</t>
    </rPh>
    <rPh sb="6" eb="8">
      <t>ゼイコ</t>
    </rPh>
    <phoneticPr fontId="4"/>
  </si>
  <si>
    <t>↓②35年間総修繕費</t>
    <rPh sb="4" eb="6">
      <t>ネンカン</t>
    </rPh>
    <rPh sb="6" eb="7">
      <t>ソウ</t>
    </rPh>
    <rPh sb="7" eb="10">
      <t>シュウゼンヒ</t>
    </rPh>
    <phoneticPr fontId="4"/>
  </si>
  <si>
    <r>
      <t>　共用階段・廊下・軒天</t>
    </r>
    <r>
      <rPr>
        <sz val="6"/>
        <rFont val="Meiryo UI"/>
        <family val="3"/>
        <charset val="128"/>
      </rPr>
      <t>（防水、塗装、シート貼替）</t>
    </r>
    <rPh sb="1" eb="3">
      <t>キョウヨウブ</t>
    </rPh>
    <rPh sb="3" eb="4">
      <t>カイダン</t>
    </rPh>
    <rPh sb="5" eb="7">
      <t>ロウカ</t>
    </rPh>
    <rPh sb="8" eb="10">
      <t>ノキテン</t>
    </rPh>
    <rPh sb="12" eb="14">
      <t>ボウスイ</t>
    </rPh>
    <rPh sb="18" eb="19">
      <t>ハ</t>
    </rPh>
    <rPh sb="19" eb="20">
      <t>カ</t>
    </rPh>
    <phoneticPr fontId="4"/>
  </si>
  <si>
    <r>
      <t>鉄部塗装等、外装部金物建具・外構等</t>
    </r>
    <r>
      <rPr>
        <b/>
        <sz val="6"/>
        <rFont val="Meiryo UI"/>
        <family val="3"/>
        <charset val="128"/>
      </rPr>
      <t>（修理・交換・塗装）</t>
    </r>
    <rPh sb="0" eb="1">
      <t>テツ</t>
    </rPh>
    <rPh sb="2" eb="4">
      <t>トソウ</t>
    </rPh>
    <rPh sb="4" eb="5">
      <t>トウ</t>
    </rPh>
    <phoneticPr fontId="2"/>
  </si>
  <si>
    <t>長期修繕計画入力シートは、構造別に、RC造、鉄骨造、木造があります。当該物件の構造にあわせて選択して、入力してください。</t>
    <rPh sb="0" eb="2">
      <t>チョウキ</t>
    </rPh>
    <rPh sb="2" eb="4">
      <t>シュウゼン</t>
    </rPh>
    <rPh sb="4" eb="6">
      <t>ケイカク</t>
    </rPh>
    <rPh sb="6" eb="8">
      <t>ニュウリョク</t>
    </rPh>
    <rPh sb="13" eb="16">
      <t>コウゾウベツ</t>
    </rPh>
    <rPh sb="20" eb="21">
      <t>ゾウ</t>
    </rPh>
    <rPh sb="22" eb="25">
      <t>テッコツゾウ</t>
    </rPh>
    <rPh sb="26" eb="28">
      <t>モクゾウ</t>
    </rPh>
    <rPh sb="34" eb="36">
      <t>トウガイ</t>
    </rPh>
    <rPh sb="36" eb="38">
      <t>ブッケン</t>
    </rPh>
    <rPh sb="39" eb="41">
      <t>コウゾウ</t>
    </rPh>
    <rPh sb="46" eb="48">
      <t>センタク</t>
    </rPh>
    <rPh sb="51" eb="53">
      <t>ニュウリョク</t>
    </rPh>
    <phoneticPr fontId="4"/>
  </si>
  <si>
    <t>①</t>
    <phoneticPr fontId="4"/>
  </si>
  <si>
    <t>青枠に必要事項を記入してください。</t>
    <rPh sb="0" eb="1">
      <t>アオ</t>
    </rPh>
    <rPh sb="1" eb="2">
      <t>ワク</t>
    </rPh>
    <rPh sb="3" eb="5">
      <t>ヒツヨウ</t>
    </rPh>
    <rPh sb="5" eb="7">
      <t>ジコウ</t>
    </rPh>
    <rPh sb="8" eb="10">
      <t>キニュウ</t>
    </rPh>
    <phoneticPr fontId="4"/>
  </si>
  <si>
    <t>修繕項目の小項目毎に修繕費を入力します。</t>
    <rPh sb="0" eb="2">
      <t>シュウゼン</t>
    </rPh>
    <rPh sb="2" eb="4">
      <t>コウモク</t>
    </rPh>
    <rPh sb="5" eb="8">
      <t>ショウコウモク</t>
    </rPh>
    <rPh sb="8" eb="9">
      <t>ゴト</t>
    </rPh>
    <rPh sb="10" eb="13">
      <t>シュウゼンヒ</t>
    </rPh>
    <rPh sb="14" eb="16">
      <t>ニュウリョク</t>
    </rPh>
    <phoneticPr fontId="4"/>
  </si>
  <si>
    <t>オレンジ色、緑色のセルは計算式が入っているので</t>
    <rPh sb="4" eb="5">
      <t>イロ</t>
    </rPh>
    <rPh sb="6" eb="8">
      <t>ミドリイロ</t>
    </rPh>
    <rPh sb="12" eb="15">
      <t>ケイサンシキ</t>
    </rPh>
    <rPh sb="16" eb="17">
      <t>ハイ</t>
    </rPh>
    <phoneticPr fontId="4"/>
  </si>
  <si>
    <t>入力しないでください。</t>
  </si>
  <si>
    <t>③</t>
    <phoneticPr fontId="4"/>
  </si>
  <si>
    <t>小項目の欄（青地、白地のセル）の修繕周期に該当する</t>
    <rPh sb="0" eb="3">
      <t>ショウコウモク</t>
    </rPh>
    <rPh sb="4" eb="5">
      <t>ラン</t>
    </rPh>
    <rPh sb="6" eb="7">
      <t>アオ</t>
    </rPh>
    <rPh sb="7" eb="8">
      <t>ジ</t>
    </rPh>
    <rPh sb="9" eb="11">
      <t>シロジ</t>
    </rPh>
    <rPh sb="16" eb="18">
      <t>シュウゼン</t>
    </rPh>
    <rPh sb="18" eb="20">
      <t>シュウキ</t>
    </rPh>
    <rPh sb="21" eb="23">
      <t>ガイトウ</t>
    </rPh>
    <phoneticPr fontId="4"/>
  </si>
  <si>
    <t>年に修繕費を入力してください。</t>
    <rPh sb="0" eb="1">
      <t>ネン</t>
    </rPh>
    <rPh sb="2" eb="5">
      <t>シュウゼンヒ</t>
    </rPh>
    <rPh sb="6" eb="8">
      <t>ニュウリョク</t>
    </rPh>
    <phoneticPr fontId="4"/>
  </si>
  <si>
    <t>修繕費は工事に必要な諸経費を含んだ金額で税別にしてください。</t>
    <rPh sb="0" eb="3">
      <t>シュウゼンヒ</t>
    </rPh>
    <rPh sb="4" eb="6">
      <t>コウジ</t>
    </rPh>
    <rPh sb="7" eb="9">
      <t>ヒツヨウ</t>
    </rPh>
    <rPh sb="10" eb="13">
      <t>ショケイヒ</t>
    </rPh>
    <rPh sb="14" eb="15">
      <t>フク</t>
    </rPh>
    <rPh sb="17" eb="19">
      <t>キンガク</t>
    </rPh>
    <rPh sb="20" eb="22">
      <t>ゼイベツ</t>
    </rPh>
    <phoneticPr fontId="4"/>
  </si>
  <si>
    <t>消費税は35年の合計金額に自動計算で乗せます。</t>
    <rPh sb="0" eb="3">
      <t>ショウヒゼイ</t>
    </rPh>
    <rPh sb="6" eb="7">
      <t>ネン</t>
    </rPh>
    <rPh sb="8" eb="10">
      <t>ゴウケイ</t>
    </rPh>
    <rPh sb="10" eb="12">
      <t>キンガク</t>
    </rPh>
    <rPh sb="13" eb="15">
      <t>ジドウ</t>
    </rPh>
    <rPh sb="15" eb="17">
      <t>ケイサン</t>
    </rPh>
    <rPh sb="18" eb="19">
      <t>ノ</t>
    </rPh>
    <phoneticPr fontId="4"/>
  </si>
  <si>
    <t>②</t>
    <phoneticPr fontId="4"/>
  </si>
  <si>
    <t>修繕周期目安を参考に、修繕項目毎に設定した</t>
    <phoneticPr fontId="4"/>
  </si>
  <si>
    <t>修繕周期を入力してください。</t>
  </si>
  <si>
    <t>35年間の修繕費の合計が示され、同時に税込み価格が示されます。</t>
    <rPh sb="2" eb="4">
      <t>ネンカン</t>
    </rPh>
    <rPh sb="5" eb="8">
      <t>シュウゼンヒ</t>
    </rPh>
    <rPh sb="9" eb="11">
      <t>ゴウケイ</t>
    </rPh>
    <rPh sb="12" eb="13">
      <t>シメ</t>
    </rPh>
    <rPh sb="16" eb="18">
      <t>ドウジ</t>
    </rPh>
    <rPh sb="19" eb="21">
      <t>ゼイコ</t>
    </rPh>
    <rPh sb="22" eb="24">
      <t>カカク</t>
    </rPh>
    <rPh sb="25" eb="26">
      <t>シメ</t>
    </rPh>
    <phoneticPr fontId="4"/>
  </si>
  <si>
    <t>④</t>
    <phoneticPr fontId="4"/>
  </si>
  <si>
    <t>⑤　</t>
    <phoneticPr fontId="4"/>
  </si>
  <si>
    <t>（単位：千円、年）</t>
    <rPh sb="1" eb="3">
      <t>タンイ</t>
    </rPh>
    <rPh sb="4" eb="6">
      <t>センエン</t>
    </rPh>
    <rPh sb="7" eb="8">
      <t>ネン</t>
    </rPh>
    <phoneticPr fontId="4"/>
  </si>
  <si>
    <t>顧客用長期修繕計画標準様式（エクセル版記載要領）</t>
    <rPh sb="0" eb="2">
      <t>コキャク</t>
    </rPh>
    <rPh sb="2" eb="3">
      <t>ヨウ</t>
    </rPh>
    <rPh sb="3" eb="5">
      <t>チョウキ</t>
    </rPh>
    <rPh sb="5" eb="7">
      <t>シュウゼン</t>
    </rPh>
    <rPh sb="7" eb="9">
      <t>ケイカク</t>
    </rPh>
    <rPh sb="9" eb="11">
      <t>ヒョウジュン</t>
    </rPh>
    <rPh sb="11" eb="13">
      <t>ヨウシキ</t>
    </rPh>
    <rPh sb="18" eb="19">
      <t>バン</t>
    </rPh>
    <rPh sb="19" eb="23">
      <t>キサイヨウリョウ</t>
    </rPh>
    <phoneticPr fontId="4"/>
  </si>
  <si>
    <t>　屋根・屋上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</si>
</sst>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6"/>
      <name val="Meiryo UI"/>
      <family val="3"/>
      <charset val="128"/>
    </font>
    <font>
      <b/>
      <sz val="6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/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auto="1"/>
      </right>
      <top/>
      <bottom/>
      <diagonal/>
    </border>
    <border>
      <left style="double">
        <color auto="1"/>
      </left>
      <right style="thin">
        <color theme="0" tint="-0.34998626667073579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theme="0" tint="-0.34998626667073579"/>
      </right>
      <top style="double">
        <color auto="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auto="1"/>
      </top>
      <bottom/>
      <diagonal/>
    </border>
    <border>
      <left style="thin">
        <color theme="0" tint="-0.34998626667073579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theme="0" tint="-0.34998626667073579"/>
      </right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indexed="64"/>
      </bottom>
      <diagonal/>
    </border>
    <border>
      <left style="thin">
        <color theme="0" tint="-0.34998626667073579"/>
      </left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auto="1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 style="thin">
        <color theme="0" tint="-0.34998626667073579"/>
      </right>
      <top style="thin">
        <color auto="1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auto="1"/>
      </top>
      <bottom style="thin">
        <color indexed="64"/>
      </bottom>
      <diagonal/>
    </border>
    <border>
      <left style="thin">
        <color theme="0" tint="-0.34998626667073579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3">
    <xf numFmtId="0" fontId="0" fillId="0" borderId="0" xfId="0"/>
    <xf numFmtId="0" fontId="5" fillId="0" borderId="5" xfId="0" applyFont="1" applyBorder="1" applyAlignment="1"/>
    <xf numFmtId="0" fontId="5" fillId="3" borderId="0" xfId="0" applyFont="1" applyFill="1" applyBorder="1" applyAlignment="1"/>
    <xf numFmtId="0" fontId="5" fillId="0" borderId="5" xfId="0" applyFont="1" applyFill="1" applyBorder="1" applyAlignment="1"/>
    <xf numFmtId="0" fontId="5" fillId="4" borderId="6" xfId="0" applyFont="1" applyFill="1" applyBorder="1" applyAlignment="1">
      <alignment horizontal="center" vertical="center"/>
    </xf>
    <xf numFmtId="0" fontId="5" fillId="3" borderId="9" xfId="0" applyFont="1" applyFill="1" applyBorder="1" applyAlignment="1"/>
    <xf numFmtId="0" fontId="5" fillId="4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shrinkToFit="1"/>
    </xf>
    <xf numFmtId="0" fontId="5" fillId="0" borderId="5" xfId="0" applyFont="1" applyFill="1" applyBorder="1" applyAlignment="1">
      <alignment shrinkToFit="1"/>
    </xf>
    <xf numFmtId="0" fontId="5" fillId="0" borderId="5" xfId="0" applyFont="1" applyBorder="1"/>
    <xf numFmtId="0" fontId="5" fillId="0" borderId="11" xfId="0" applyFont="1" applyFill="1" applyBorder="1" applyAlignment="1">
      <alignment shrinkToFit="1"/>
    </xf>
    <xf numFmtId="0" fontId="5" fillId="4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/>
    <xf numFmtId="0" fontId="5" fillId="3" borderId="13" xfId="0" applyFont="1" applyFill="1" applyBorder="1" applyAlignment="1">
      <alignment shrinkToFit="1"/>
    </xf>
    <xf numFmtId="0" fontId="5" fillId="0" borderId="8" xfId="0" applyFont="1" applyFill="1" applyBorder="1" applyAlignment="1"/>
    <xf numFmtId="0" fontId="5" fillId="3" borderId="14" xfId="0" applyFont="1" applyFill="1" applyBorder="1" applyAlignment="1"/>
    <xf numFmtId="0" fontId="5" fillId="0" borderId="11" xfId="0" applyFont="1" applyFill="1" applyBorder="1" applyAlignment="1"/>
    <xf numFmtId="0" fontId="5" fillId="0" borderId="5" xfId="0" applyFont="1" applyFill="1" applyBorder="1"/>
    <xf numFmtId="0" fontId="5" fillId="3" borderId="9" xfId="0" applyFont="1" applyFill="1" applyBorder="1" applyAlignment="1">
      <alignment shrinkToFit="1"/>
    </xf>
    <xf numFmtId="0" fontId="5" fillId="0" borderId="7" xfId="0" applyFont="1" applyFill="1" applyBorder="1" applyAlignment="1"/>
    <xf numFmtId="0" fontId="5" fillId="0" borderId="8" xfId="0" applyFont="1" applyBorder="1" applyAlignment="1"/>
    <xf numFmtId="0" fontId="5" fillId="0" borderId="11" xfId="0" applyFont="1" applyBorder="1"/>
    <xf numFmtId="0" fontId="5" fillId="4" borderId="6" xfId="0" applyFont="1" applyFill="1" applyBorder="1" applyAlignment="1">
      <alignment horizontal="center"/>
    </xf>
    <xf numFmtId="0" fontId="8" fillId="0" borderId="17" xfId="0" applyFont="1" applyFill="1" applyBorder="1" applyAlignment="1"/>
    <xf numFmtId="0" fontId="8" fillId="4" borderId="6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0" borderId="0" xfId="0" applyFont="1"/>
    <xf numFmtId="0" fontId="9" fillId="0" borderId="15" xfId="0" applyFont="1" applyBorder="1"/>
    <xf numFmtId="0" fontId="9" fillId="0" borderId="13" xfId="0" applyFont="1" applyBorder="1"/>
    <xf numFmtId="0" fontId="9" fillId="0" borderId="27" xfId="0" applyFont="1" applyBorder="1"/>
    <xf numFmtId="0" fontId="9" fillId="0" borderId="7" xfId="0" applyFont="1" applyBorder="1"/>
    <xf numFmtId="0" fontId="9" fillId="0" borderId="0" xfId="0" applyFont="1" applyBorder="1"/>
    <xf numFmtId="0" fontId="9" fillId="0" borderId="25" xfId="0" applyFont="1" applyBorder="1"/>
    <xf numFmtId="0" fontId="9" fillId="0" borderId="2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/>
    <xf numFmtId="0" fontId="5" fillId="0" borderId="5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9" fillId="0" borderId="5" xfId="0" applyFont="1" applyBorder="1"/>
    <xf numFmtId="0" fontId="11" fillId="2" borderId="20" xfId="0" applyFont="1" applyFill="1" applyBorder="1" applyAlignment="1"/>
    <xf numFmtId="0" fontId="11" fillId="2" borderId="26" xfId="0" applyFont="1" applyFill="1" applyBorder="1" applyAlignment="1"/>
    <xf numFmtId="0" fontId="12" fillId="0" borderId="5" xfId="0" applyFont="1" applyBorder="1" applyAlignment="1"/>
    <xf numFmtId="0" fontId="12" fillId="0" borderId="5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2" fillId="3" borderId="7" xfId="0" applyFont="1" applyFill="1" applyBorder="1" applyAlignment="1"/>
    <xf numFmtId="0" fontId="12" fillId="3" borderId="8" xfId="0" applyFont="1" applyFill="1" applyBorder="1" applyAlignment="1"/>
    <xf numFmtId="0" fontId="12" fillId="0" borderId="5" xfId="0" applyFont="1" applyBorder="1" applyAlignment="1">
      <alignment vertical="center"/>
    </xf>
    <xf numFmtId="0" fontId="12" fillId="3" borderId="13" xfId="0" applyFont="1" applyFill="1" applyBorder="1" applyAlignment="1"/>
    <xf numFmtId="0" fontId="12" fillId="3" borderId="7" xfId="0" applyFont="1" applyFill="1" applyBorder="1" applyAlignment="1">
      <alignment vertical="center"/>
    </xf>
    <xf numFmtId="0" fontId="10" fillId="0" borderId="5" xfId="0" applyFont="1" applyBorder="1" applyAlignment="1"/>
    <xf numFmtId="0" fontId="10" fillId="0" borderId="5" xfId="0" applyFont="1" applyBorder="1" applyAlignment="1">
      <alignment vertical="center"/>
    </xf>
    <xf numFmtId="0" fontId="13" fillId="3" borderId="7" xfId="0" applyFont="1" applyFill="1" applyBorder="1" applyAlignment="1"/>
    <xf numFmtId="0" fontId="12" fillId="3" borderId="14" xfId="0" applyFont="1" applyFill="1" applyBorder="1" applyAlignment="1"/>
    <xf numFmtId="0" fontId="12" fillId="0" borderId="5" xfId="0" applyFont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3" borderId="15" xfId="0" applyFont="1" applyFill="1" applyBorder="1" applyAlignment="1"/>
    <xf numFmtId="0" fontId="12" fillId="0" borderId="7" xfId="0" applyFont="1" applyBorder="1" applyAlignment="1"/>
    <xf numFmtId="0" fontId="12" fillId="5" borderId="1" xfId="0" applyFont="1" applyFill="1" applyBorder="1" applyAlignment="1">
      <alignment horizontal="left" vertical="top"/>
    </xf>
    <xf numFmtId="0" fontId="12" fillId="5" borderId="2" xfId="0" applyFont="1" applyFill="1" applyBorder="1" applyAlignment="1">
      <alignment horizontal="left" vertical="top"/>
    </xf>
    <xf numFmtId="0" fontId="12" fillId="0" borderId="15" xfId="0" applyFont="1" applyBorder="1" applyAlignment="1"/>
    <xf numFmtId="0" fontId="12" fillId="0" borderId="9" xfId="0" applyFont="1" applyBorder="1" applyAlignment="1"/>
    <xf numFmtId="0" fontId="12" fillId="3" borderId="9" xfId="0" applyFont="1" applyFill="1" applyBorder="1" applyAlignment="1"/>
    <xf numFmtId="0" fontId="12" fillId="3" borderId="5" xfId="0" applyFont="1" applyFill="1" applyBorder="1" applyAlignment="1"/>
    <xf numFmtId="0" fontId="12" fillId="0" borderId="7" xfId="0" applyFont="1" applyBorder="1"/>
    <xf numFmtId="0" fontId="13" fillId="0" borderId="16" xfId="0" applyFont="1" applyBorder="1"/>
    <xf numFmtId="0" fontId="13" fillId="3" borderId="16" xfId="0" applyFont="1" applyFill="1" applyBorder="1" applyAlignment="1"/>
    <xf numFmtId="38" fontId="9" fillId="2" borderId="7" xfId="1" applyFont="1" applyFill="1" applyBorder="1" applyAlignment="1">
      <alignment shrinkToFit="1"/>
    </xf>
    <xf numFmtId="38" fontId="9" fillId="3" borderId="15" xfId="1" applyFont="1" applyFill="1" applyBorder="1" applyAlignment="1">
      <alignment shrinkToFit="1"/>
    </xf>
    <xf numFmtId="38" fontId="9" fillId="0" borderId="7" xfId="1" applyFont="1" applyBorder="1" applyAlignment="1">
      <alignment shrinkToFit="1"/>
    </xf>
    <xf numFmtId="38" fontId="9" fillId="2" borderId="19" xfId="1" applyFont="1" applyFill="1" applyBorder="1" applyAlignment="1">
      <alignment shrinkToFit="1"/>
    </xf>
    <xf numFmtId="38" fontId="9" fillId="0" borderId="16" xfId="1" applyFont="1" applyBorder="1" applyAlignment="1">
      <alignment shrinkToFit="1"/>
    </xf>
    <xf numFmtId="0" fontId="9" fillId="0" borderId="32" xfId="0" applyFont="1" applyBorder="1"/>
    <xf numFmtId="0" fontId="9" fillId="6" borderId="3" xfId="0" applyFont="1" applyFill="1" applyBorder="1"/>
    <xf numFmtId="0" fontId="9" fillId="7" borderId="3" xfId="0" applyFont="1" applyFill="1" applyBorder="1" applyAlignment="1">
      <alignment horizontal="center" vertical="center"/>
    </xf>
    <xf numFmtId="0" fontId="9" fillId="0" borderId="22" xfId="0" applyFont="1" applyBorder="1" applyAlignment="1">
      <alignment shrinkToFit="1"/>
    </xf>
    <xf numFmtId="0" fontId="9" fillId="6" borderId="22" xfId="0" applyFont="1" applyFill="1" applyBorder="1" applyAlignment="1">
      <alignment shrinkToFit="1"/>
    </xf>
    <xf numFmtId="0" fontId="10" fillId="8" borderId="3" xfId="0" applyFont="1" applyFill="1" applyBorder="1"/>
    <xf numFmtId="0" fontId="9" fillId="8" borderId="4" xfId="0" applyFont="1" applyFill="1" applyBorder="1"/>
    <xf numFmtId="0" fontId="9" fillId="8" borderId="32" xfId="0" applyFont="1" applyFill="1" applyBorder="1"/>
    <xf numFmtId="0" fontId="10" fillId="9" borderId="29" xfId="0" applyFont="1" applyFill="1" applyBorder="1"/>
    <xf numFmtId="0" fontId="9" fillId="9" borderId="29" xfId="0" applyFont="1" applyFill="1" applyBorder="1"/>
    <xf numFmtId="0" fontId="9" fillId="9" borderId="24" xfId="0" applyFont="1" applyFill="1" applyBorder="1"/>
    <xf numFmtId="38" fontId="9" fillId="9" borderId="31" xfId="1" applyFont="1" applyFill="1" applyBorder="1" applyAlignment="1">
      <alignment shrinkToFit="1"/>
    </xf>
    <xf numFmtId="0" fontId="9" fillId="0" borderId="8" xfId="0" applyFont="1" applyBorder="1" applyAlignment="1">
      <alignment horizontal="center"/>
    </xf>
    <xf numFmtId="0" fontId="11" fillId="2" borderId="0" xfId="0" applyFont="1" applyFill="1" applyBorder="1" applyAlignment="1"/>
    <xf numFmtId="0" fontId="7" fillId="2" borderId="0" xfId="0" applyFont="1" applyFill="1" applyBorder="1" applyAlignment="1"/>
    <xf numFmtId="0" fontId="7" fillId="2" borderId="25" xfId="0" applyFont="1" applyFill="1" applyBorder="1" applyAlignment="1">
      <alignment horizontal="center"/>
    </xf>
    <xf numFmtId="0" fontId="9" fillId="0" borderId="27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38" fontId="9" fillId="6" borderId="3" xfId="1" applyFont="1" applyFill="1" applyBorder="1" applyAlignment="1"/>
    <xf numFmtId="0" fontId="9" fillId="8" borderId="3" xfId="0" applyFont="1" applyFill="1" applyBorder="1" applyAlignment="1"/>
    <xf numFmtId="0" fontId="9" fillId="8" borderId="4" xfId="0" applyFont="1" applyFill="1" applyBorder="1" applyAlignment="1"/>
    <xf numFmtId="0" fontId="9" fillId="8" borderId="32" xfId="0" applyFont="1" applyFill="1" applyBorder="1" applyAlignment="1"/>
    <xf numFmtId="0" fontId="9" fillId="0" borderId="32" xfId="0" applyFont="1" applyBorder="1" applyAlignment="1"/>
    <xf numFmtId="0" fontId="5" fillId="3" borderId="22" xfId="0" applyFont="1" applyFill="1" applyBorder="1" applyAlignment="1">
      <alignment shrinkToFi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38" fontId="9" fillId="9" borderId="39" xfId="1" applyFont="1" applyFill="1" applyBorder="1" applyAlignment="1">
      <alignment shrinkToFit="1"/>
    </xf>
    <xf numFmtId="38" fontId="9" fillId="9" borderId="40" xfId="1" applyFont="1" applyFill="1" applyBorder="1" applyAlignment="1">
      <alignment shrinkToFit="1"/>
    </xf>
    <xf numFmtId="38" fontId="9" fillId="9" borderId="41" xfId="1" applyFont="1" applyFill="1" applyBorder="1" applyAlignment="1">
      <alignment shrinkToFit="1"/>
    </xf>
    <xf numFmtId="38" fontId="9" fillId="2" borderId="36" xfId="1" applyFont="1" applyFill="1" applyBorder="1" applyAlignment="1">
      <alignment shrinkToFit="1"/>
    </xf>
    <xf numFmtId="38" fontId="9" fillId="2" borderId="37" xfId="1" applyFont="1" applyFill="1" applyBorder="1" applyAlignment="1">
      <alignment shrinkToFit="1"/>
    </xf>
    <xf numFmtId="38" fontId="9" fillId="2" borderId="38" xfId="1" applyFont="1" applyFill="1" applyBorder="1" applyAlignment="1">
      <alignment shrinkToFit="1"/>
    </xf>
    <xf numFmtId="38" fontId="9" fillId="3" borderId="33" xfId="1" applyFont="1" applyFill="1" applyBorder="1" applyAlignment="1">
      <alignment shrinkToFit="1"/>
    </xf>
    <xf numFmtId="38" fontId="9" fillId="3" borderId="34" xfId="1" applyFont="1" applyFill="1" applyBorder="1" applyAlignment="1">
      <alignment shrinkToFit="1"/>
    </xf>
    <xf numFmtId="38" fontId="9" fillId="3" borderId="35" xfId="1" applyFont="1" applyFill="1" applyBorder="1" applyAlignment="1">
      <alignment shrinkToFit="1"/>
    </xf>
    <xf numFmtId="38" fontId="9" fillId="0" borderId="36" xfId="1" applyFont="1" applyBorder="1" applyAlignment="1">
      <alignment shrinkToFit="1"/>
    </xf>
    <xf numFmtId="38" fontId="9" fillId="0" borderId="37" xfId="1" applyFont="1" applyBorder="1" applyAlignment="1">
      <alignment shrinkToFit="1"/>
    </xf>
    <xf numFmtId="38" fontId="9" fillId="0" borderId="38" xfId="1" applyFont="1" applyBorder="1" applyAlignment="1">
      <alignment shrinkToFit="1"/>
    </xf>
    <xf numFmtId="38" fontId="9" fillId="2" borderId="42" xfId="1" applyFont="1" applyFill="1" applyBorder="1" applyAlignment="1">
      <alignment shrinkToFit="1"/>
    </xf>
    <xf numFmtId="38" fontId="9" fillId="2" borderId="43" xfId="1" applyFont="1" applyFill="1" applyBorder="1" applyAlignment="1">
      <alignment shrinkToFit="1"/>
    </xf>
    <xf numFmtId="38" fontId="9" fillId="2" borderId="44" xfId="1" applyFont="1" applyFill="1" applyBorder="1" applyAlignment="1">
      <alignment shrinkToFit="1"/>
    </xf>
    <xf numFmtId="38" fontId="9" fillId="0" borderId="45" xfId="1" applyFont="1" applyBorder="1" applyAlignment="1">
      <alignment shrinkToFit="1"/>
    </xf>
    <xf numFmtId="38" fontId="9" fillId="0" borderId="46" xfId="1" applyFont="1" applyBorder="1" applyAlignment="1">
      <alignment shrinkToFit="1"/>
    </xf>
    <xf numFmtId="38" fontId="9" fillId="0" borderId="47" xfId="1" applyFont="1" applyBorder="1" applyAlignment="1">
      <alignment shrinkToFit="1"/>
    </xf>
    <xf numFmtId="0" fontId="13" fillId="0" borderId="48" xfId="0" applyFont="1" applyBorder="1" applyAlignment="1"/>
    <xf numFmtId="0" fontId="9" fillId="0" borderId="8" xfId="0" applyFont="1" applyBorder="1" applyAlignment="1">
      <alignment horizont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9" fillId="3" borderId="7" xfId="1" applyFont="1" applyFill="1" applyBorder="1" applyAlignment="1">
      <alignment shrinkToFit="1"/>
    </xf>
    <xf numFmtId="38" fontId="9" fillId="3" borderId="16" xfId="1" applyFont="1" applyFill="1" applyBorder="1" applyAlignment="1">
      <alignment shrinkToFit="1"/>
    </xf>
    <xf numFmtId="176" fontId="9" fillId="6" borderId="3" xfId="1" applyNumberFormat="1" applyFont="1" applyFill="1" applyBorder="1" applyAlignment="1"/>
    <xf numFmtId="38" fontId="15" fillId="0" borderId="37" xfId="1" applyFont="1" applyBorder="1" applyAlignment="1">
      <alignment shrinkToFit="1"/>
    </xf>
    <xf numFmtId="0" fontId="9" fillId="0" borderId="37" xfId="0" applyFont="1" applyBorder="1"/>
    <xf numFmtId="38" fontId="9" fillId="0" borderId="0" xfId="0" applyNumberFormat="1" applyFont="1" applyBorder="1"/>
    <xf numFmtId="0" fontId="16" fillId="0" borderId="9" xfId="0" applyFont="1" applyBorder="1"/>
    <xf numFmtId="38" fontId="10" fillId="9" borderId="49" xfId="1" applyFont="1" applyFill="1" applyBorder="1" applyAlignment="1">
      <alignment shrinkToFit="1"/>
    </xf>
    <xf numFmtId="38" fontId="10" fillId="2" borderId="5" xfId="1" applyFont="1" applyFill="1" applyBorder="1" applyAlignment="1">
      <alignment shrinkToFit="1"/>
    </xf>
    <xf numFmtId="38" fontId="10" fillId="3" borderId="8" xfId="1" applyFont="1" applyFill="1" applyBorder="1" applyAlignment="1">
      <alignment shrinkToFit="1"/>
    </xf>
    <xf numFmtId="38" fontId="9" fillId="0" borderId="5" xfId="1" applyFont="1" applyBorder="1" applyAlignment="1">
      <alignment shrinkToFit="1"/>
    </xf>
    <xf numFmtId="38" fontId="10" fillId="2" borderId="50" xfId="1" applyFont="1" applyFill="1" applyBorder="1" applyAlignment="1">
      <alignment shrinkToFit="1"/>
    </xf>
    <xf numFmtId="38" fontId="9" fillId="0" borderId="17" xfId="1" applyFont="1" applyBorder="1" applyAlignment="1">
      <alignment shrinkToFit="1"/>
    </xf>
    <xf numFmtId="0" fontId="14" fillId="0" borderId="26" xfId="0" applyFont="1" applyFill="1" applyBorder="1" applyAlignment="1">
      <alignment horizontal="center" vertical="center"/>
    </xf>
    <xf numFmtId="38" fontId="9" fillId="0" borderId="51" xfId="1" applyFont="1" applyBorder="1" applyAlignment="1">
      <alignment shrinkToFit="1"/>
    </xf>
    <xf numFmtId="38" fontId="9" fillId="0" borderId="52" xfId="1" applyFont="1" applyBorder="1" applyAlignment="1">
      <alignment shrinkToFit="1"/>
    </xf>
    <xf numFmtId="38" fontId="9" fillId="0" borderId="53" xfId="1" applyFont="1" applyBorder="1" applyAlignment="1">
      <alignment shrinkToFit="1"/>
    </xf>
    <xf numFmtId="38" fontId="9" fillId="3" borderId="20" xfId="1" applyFont="1" applyFill="1" applyBorder="1" applyAlignment="1">
      <alignment shrinkToFit="1"/>
    </xf>
    <xf numFmtId="38" fontId="9" fillId="0" borderId="20" xfId="1" applyFont="1" applyBorder="1" applyAlignment="1">
      <alignment shrinkToFit="1"/>
    </xf>
    <xf numFmtId="38" fontId="9" fillId="0" borderId="11" xfId="1" applyFont="1" applyBorder="1" applyAlignment="1">
      <alignment shrinkToFit="1"/>
    </xf>
    <xf numFmtId="38" fontId="9" fillId="0" borderId="33" xfId="1" applyFont="1" applyBorder="1" applyAlignment="1">
      <alignment shrinkToFit="1"/>
    </xf>
    <xf numFmtId="38" fontId="9" fillId="0" borderId="34" xfId="1" applyFont="1" applyBorder="1" applyAlignment="1">
      <alignment shrinkToFit="1"/>
    </xf>
    <xf numFmtId="38" fontId="15" fillId="0" borderId="34" xfId="1" applyFont="1" applyBorder="1" applyAlignment="1">
      <alignment shrinkToFit="1"/>
    </xf>
    <xf numFmtId="38" fontId="9" fillId="0" borderId="35" xfId="1" applyFont="1" applyBorder="1" applyAlignment="1">
      <alignment shrinkToFit="1"/>
    </xf>
    <xf numFmtId="38" fontId="9" fillId="0" borderId="15" xfId="1" applyFont="1" applyBorder="1" applyAlignment="1">
      <alignment shrinkToFit="1"/>
    </xf>
    <xf numFmtId="38" fontId="9" fillId="0" borderId="8" xfId="1" applyFont="1" applyBorder="1" applyAlignment="1">
      <alignment shrinkToFit="1"/>
    </xf>
    <xf numFmtId="0" fontId="14" fillId="0" borderId="54" xfId="0" applyFont="1" applyFill="1" applyBorder="1" applyAlignment="1">
      <alignment horizontal="center" vertical="center"/>
    </xf>
    <xf numFmtId="38" fontId="9" fillId="3" borderId="55" xfId="1" applyFont="1" applyFill="1" applyBorder="1" applyAlignment="1">
      <alignment shrinkToFit="1"/>
    </xf>
    <xf numFmtId="38" fontId="9" fillId="3" borderId="56" xfId="1" applyFont="1" applyFill="1" applyBorder="1" applyAlignment="1">
      <alignment shrinkToFit="1"/>
    </xf>
    <xf numFmtId="38" fontId="9" fillId="3" borderId="57" xfId="1" applyFont="1" applyFill="1" applyBorder="1" applyAlignment="1">
      <alignment shrinkToFit="1"/>
    </xf>
    <xf numFmtId="38" fontId="9" fillId="3" borderId="3" xfId="1" applyFont="1" applyFill="1" applyBorder="1" applyAlignment="1">
      <alignment shrinkToFit="1"/>
    </xf>
    <xf numFmtId="38" fontId="10" fillId="3" borderId="22" xfId="1" applyFont="1" applyFill="1" applyBorder="1" applyAlignment="1">
      <alignment shrinkToFit="1"/>
    </xf>
    <xf numFmtId="0" fontId="14" fillId="0" borderId="4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10" borderId="0" xfId="0" applyFont="1" applyFill="1" applyAlignment="1">
      <alignment horizontal="left" vertical="center"/>
    </xf>
    <xf numFmtId="0" fontId="15" fillId="10" borderId="0" xfId="0" applyFont="1" applyFill="1" applyAlignment="1">
      <alignment horizontal="left" vertical="center"/>
    </xf>
    <xf numFmtId="0" fontId="9" fillId="10" borderId="0" xfId="0" applyFont="1" applyFill="1" applyAlignment="1">
      <alignment vertical="center"/>
    </xf>
    <xf numFmtId="0" fontId="9" fillId="10" borderId="0" xfId="0" applyFont="1" applyFill="1"/>
    <xf numFmtId="0" fontId="9" fillId="0" borderId="0" xfId="0" applyFont="1" applyBorder="1" applyAlignment="1">
      <alignment horizontal="right"/>
    </xf>
    <xf numFmtId="0" fontId="5" fillId="0" borderId="22" xfId="0" applyFont="1" applyFill="1" applyBorder="1" applyAlignment="1"/>
    <xf numFmtId="38" fontId="9" fillId="6" borderId="3" xfId="1" applyFont="1" applyFill="1" applyBorder="1" applyAlignment="1">
      <alignment shrinkToFit="1"/>
    </xf>
    <xf numFmtId="0" fontId="0" fillId="0" borderId="4" xfId="0" applyBorder="1" applyAlignment="1">
      <alignment shrinkToFit="1"/>
    </xf>
    <xf numFmtId="0" fontId="9" fillId="6" borderId="3" xfId="0" applyFont="1" applyFill="1" applyBorder="1" applyAlignment="1"/>
    <xf numFmtId="0" fontId="0" fillId="0" borderId="4" xfId="0" applyBorder="1" applyAlignment="1"/>
  </cellXfs>
  <cellStyles count="2">
    <cellStyle name="桁区切り" xfId="1" builtinId="6"/>
    <cellStyle name="標準" xfId="0" builtinId="0"/>
  </cellStyles>
  <dxfs count="1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auto="1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double">
          <color auto="1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double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fill>
        <patternFill patternType="solid">
          <fgColor indexed="64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auto="1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double">
          <color auto="1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double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fill>
        <patternFill patternType="solid">
          <fgColor indexed="64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>
          <bgColor rgb="FFFFCCC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general" vertical="bottom" textRotation="0" wrapText="0" indent="0" justifyLastLine="0" shrinkToFit="1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auto="1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border diagonalUp="0" diagonalDown="0">
        <left style="double">
          <color auto="1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double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Meiryo UI"/>
        <scheme val="none"/>
      </font>
      <fill>
        <patternFill patternType="solid">
          <fgColor indexed="64"/>
          <bgColor theme="9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Meiryo U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66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95251</xdr:colOff>
      <xdr:row>3</xdr:row>
      <xdr:rowOff>108859</xdr:rowOff>
    </xdr:from>
    <xdr:to>
      <xdr:col>16</xdr:col>
      <xdr:colOff>15040</xdr:colOff>
      <xdr:row>26</xdr:row>
      <xdr:rowOff>302013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6349" y="1189133"/>
          <a:ext cx="9688722" cy="8208093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2</xdr:col>
      <xdr:colOff>297655</xdr:colOff>
      <xdr:row>3</xdr:row>
      <xdr:rowOff>47624</xdr:rowOff>
    </xdr:from>
    <xdr:to>
      <xdr:col>15</xdr:col>
      <xdr:colOff>1345406</xdr:colOff>
      <xdr:row>5</xdr:row>
      <xdr:rowOff>107155</xdr:rowOff>
    </xdr:to>
    <xdr:sp macro="" textlink="">
      <xdr:nvSpPr>
        <xdr:cNvPr id="3" name="角丸四角形 2"/>
        <xdr:cNvSpPr/>
      </xdr:nvSpPr>
      <xdr:spPr>
        <a:xfrm>
          <a:off x="4326730" y="800099"/>
          <a:ext cx="9572626" cy="53578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34847</xdr:colOff>
      <xdr:row>7</xdr:row>
      <xdr:rowOff>71437</xdr:rowOff>
    </xdr:from>
    <xdr:to>
      <xdr:col>6</xdr:col>
      <xdr:colOff>34847</xdr:colOff>
      <xdr:row>27</xdr:row>
      <xdr:rowOff>190500</xdr:rowOff>
    </xdr:to>
    <xdr:sp macro="" textlink="">
      <xdr:nvSpPr>
        <xdr:cNvPr id="4" name="角丸四角形 3"/>
        <xdr:cNvSpPr/>
      </xdr:nvSpPr>
      <xdr:spPr>
        <a:xfrm>
          <a:off x="5041280" y="2545614"/>
          <a:ext cx="1370671" cy="7088575"/>
        </a:xfrm>
        <a:prstGeom prst="roundRect">
          <a:avLst>
            <a:gd name="adj" fmla="val 9028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11906</xdr:colOff>
      <xdr:row>7</xdr:row>
      <xdr:rowOff>107156</xdr:rowOff>
    </xdr:from>
    <xdr:to>
      <xdr:col>4</xdr:col>
      <xdr:colOff>142875</xdr:colOff>
      <xdr:row>7</xdr:row>
      <xdr:rowOff>119062</xdr:rowOff>
    </xdr:to>
    <xdr:cxnSp macro="">
      <xdr:nvCxnSpPr>
        <xdr:cNvPr id="5" name="直線コネクタ 4"/>
        <xdr:cNvCxnSpPr/>
      </xdr:nvCxnSpPr>
      <xdr:spPr>
        <a:xfrm flipH="1" flipV="1">
          <a:off x="4040981" y="1812131"/>
          <a:ext cx="1112044" cy="119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4571999</xdr:colOff>
      <xdr:row>4</xdr:row>
      <xdr:rowOff>107156</xdr:rowOff>
    </xdr:from>
    <xdr:to>
      <xdr:col>3</xdr:col>
      <xdr:colOff>11907</xdr:colOff>
      <xdr:row>4</xdr:row>
      <xdr:rowOff>107156</xdr:rowOff>
    </xdr:to>
    <xdr:cxnSp macro="">
      <xdr:nvCxnSpPr>
        <xdr:cNvPr id="6" name="直線コネクタ 5"/>
        <xdr:cNvCxnSpPr/>
      </xdr:nvCxnSpPr>
      <xdr:spPr>
        <a:xfrm flipH="1">
          <a:off x="4029074" y="1097756"/>
          <a:ext cx="30718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46463</xdr:colOff>
      <xdr:row>8</xdr:row>
      <xdr:rowOff>142584</xdr:rowOff>
    </xdr:from>
    <xdr:to>
      <xdr:col>7</xdr:col>
      <xdr:colOff>209086</xdr:colOff>
      <xdr:row>27</xdr:row>
      <xdr:rowOff>209085</xdr:rowOff>
    </xdr:to>
    <xdr:sp macro="" textlink="">
      <xdr:nvSpPr>
        <xdr:cNvPr id="7" name="角丸四角形 6"/>
        <xdr:cNvSpPr/>
      </xdr:nvSpPr>
      <xdr:spPr>
        <a:xfrm>
          <a:off x="6574573" y="2965236"/>
          <a:ext cx="847958" cy="6687538"/>
        </a:xfrm>
        <a:prstGeom prst="roundRect">
          <a:avLst>
            <a:gd name="adj" fmla="val 9028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244512</xdr:colOff>
      <xdr:row>10</xdr:row>
      <xdr:rowOff>290396</xdr:rowOff>
    </xdr:from>
    <xdr:to>
      <xdr:col>16</xdr:col>
      <xdr:colOff>58080</xdr:colOff>
      <xdr:row>14</xdr:row>
      <xdr:rowOff>220701</xdr:rowOff>
    </xdr:to>
    <xdr:sp macro="" textlink="">
      <xdr:nvSpPr>
        <xdr:cNvPr id="8" name="角丸四角形 7"/>
        <xdr:cNvSpPr/>
      </xdr:nvSpPr>
      <xdr:spPr>
        <a:xfrm>
          <a:off x="7306951" y="3810000"/>
          <a:ext cx="6841159" cy="1324207"/>
        </a:xfrm>
        <a:prstGeom prst="roundRect">
          <a:avLst>
            <a:gd name="adj" fmla="val 9028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218901</xdr:colOff>
      <xdr:row>15</xdr:row>
      <xdr:rowOff>69928</xdr:rowOff>
    </xdr:from>
    <xdr:to>
      <xdr:col>16</xdr:col>
      <xdr:colOff>58080</xdr:colOff>
      <xdr:row>17</xdr:row>
      <xdr:rowOff>34849</xdr:rowOff>
    </xdr:to>
    <xdr:sp macro="" textlink="">
      <xdr:nvSpPr>
        <xdr:cNvPr id="9" name="角丸四角形 8"/>
        <xdr:cNvSpPr/>
      </xdr:nvSpPr>
      <xdr:spPr>
        <a:xfrm>
          <a:off x="7281340" y="5331910"/>
          <a:ext cx="6866770" cy="661872"/>
        </a:xfrm>
        <a:prstGeom prst="roundRect">
          <a:avLst>
            <a:gd name="adj" fmla="val 21164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232317</xdr:colOff>
      <xdr:row>19</xdr:row>
      <xdr:rowOff>267165</xdr:rowOff>
    </xdr:from>
    <xdr:to>
      <xdr:col>16</xdr:col>
      <xdr:colOff>69696</xdr:colOff>
      <xdr:row>25</xdr:row>
      <xdr:rowOff>246256</xdr:rowOff>
    </xdr:to>
    <xdr:sp macro="" textlink="">
      <xdr:nvSpPr>
        <xdr:cNvPr id="10" name="角丸四角形 9"/>
        <xdr:cNvSpPr/>
      </xdr:nvSpPr>
      <xdr:spPr>
        <a:xfrm>
          <a:off x="7294756" y="6923049"/>
          <a:ext cx="6864970" cy="2069945"/>
        </a:xfrm>
        <a:prstGeom prst="roundRect">
          <a:avLst>
            <a:gd name="adj" fmla="val 9028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221571</xdr:colOff>
      <xdr:row>17</xdr:row>
      <xdr:rowOff>211119</xdr:rowOff>
    </xdr:from>
    <xdr:to>
      <xdr:col>16</xdr:col>
      <xdr:colOff>58080</xdr:colOff>
      <xdr:row>19</xdr:row>
      <xdr:rowOff>74343</xdr:rowOff>
    </xdr:to>
    <xdr:sp macro="" textlink="">
      <xdr:nvSpPr>
        <xdr:cNvPr id="11" name="角丸四角形 10"/>
        <xdr:cNvSpPr/>
      </xdr:nvSpPr>
      <xdr:spPr>
        <a:xfrm>
          <a:off x="7284010" y="6170052"/>
          <a:ext cx="6864100" cy="560175"/>
        </a:xfrm>
        <a:prstGeom prst="roundRect">
          <a:avLst>
            <a:gd name="adj" fmla="val 22821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220701</xdr:colOff>
      <xdr:row>9</xdr:row>
      <xdr:rowOff>267165</xdr:rowOff>
    </xdr:from>
    <xdr:to>
      <xdr:col>16</xdr:col>
      <xdr:colOff>46464</xdr:colOff>
      <xdr:row>10</xdr:row>
      <xdr:rowOff>84506</xdr:rowOff>
    </xdr:to>
    <xdr:sp macro="" textlink="">
      <xdr:nvSpPr>
        <xdr:cNvPr id="12" name="角丸四角形 11"/>
        <xdr:cNvSpPr/>
      </xdr:nvSpPr>
      <xdr:spPr>
        <a:xfrm>
          <a:off x="7434146" y="3438293"/>
          <a:ext cx="6853355" cy="165817"/>
        </a:xfrm>
        <a:prstGeom prst="roundRect">
          <a:avLst>
            <a:gd name="adj" fmla="val 22821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12</xdr:row>
      <xdr:rowOff>220701</xdr:rowOff>
    </xdr:from>
    <xdr:to>
      <xdr:col>7</xdr:col>
      <xdr:colOff>383323</xdr:colOff>
      <xdr:row>17</xdr:row>
      <xdr:rowOff>0</xdr:rowOff>
    </xdr:to>
    <xdr:cxnSp macro="">
      <xdr:nvCxnSpPr>
        <xdr:cNvPr id="13" name="直線コネクタ 12"/>
        <xdr:cNvCxnSpPr/>
      </xdr:nvCxnSpPr>
      <xdr:spPr>
        <a:xfrm flipH="1">
          <a:off x="4030701" y="4437256"/>
          <a:ext cx="3415061" cy="15216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35720</xdr:colOff>
      <xdr:row>10</xdr:row>
      <xdr:rowOff>23231</xdr:rowOff>
    </xdr:from>
    <xdr:to>
      <xdr:col>7</xdr:col>
      <xdr:colOff>383323</xdr:colOff>
      <xdr:row>16</xdr:row>
      <xdr:rowOff>142875</xdr:rowOff>
    </xdr:to>
    <xdr:cxnSp macro="">
      <xdr:nvCxnSpPr>
        <xdr:cNvPr id="14" name="直線コネクタ 13"/>
        <xdr:cNvCxnSpPr/>
      </xdr:nvCxnSpPr>
      <xdr:spPr>
        <a:xfrm flipH="1">
          <a:off x="4217427" y="3542835"/>
          <a:ext cx="3379341" cy="221049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58080</xdr:rowOff>
    </xdr:from>
    <xdr:to>
      <xdr:col>7</xdr:col>
      <xdr:colOff>394939</xdr:colOff>
      <xdr:row>17</xdr:row>
      <xdr:rowOff>71437</xdr:rowOff>
    </xdr:to>
    <xdr:cxnSp macro="">
      <xdr:nvCxnSpPr>
        <xdr:cNvPr id="15" name="直線コネクタ 14"/>
        <xdr:cNvCxnSpPr/>
      </xdr:nvCxnSpPr>
      <xdr:spPr>
        <a:xfrm flipH="1">
          <a:off x="4030701" y="5668537"/>
          <a:ext cx="3426677" cy="361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17</xdr:row>
      <xdr:rowOff>166687</xdr:rowOff>
    </xdr:from>
    <xdr:to>
      <xdr:col>7</xdr:col>
      <xdr:colOff>371707</xdr:colOff>
      <xdr:row>18</xdr:row>
      <xdr:rowOff>139390</xdr:rowOff>
    </xdr:to>
    <xdr:cxnSp macro="">
      <xdr:nvCxnSpPr>
        <xdr:cNvPr id="16" name="直線コネクタ 15"/>
        <xdr:cNvCxnSpPr/>
      </xdr:nvCxnSpPr>
      <xdr:spPr>
        <a:xfrm flipH="1" flipV="1">
          <a:off x="4030702" y="6125620"/>
          <a:ext cx="3403444" cy="32117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17</xdr:row>
      <xdr:rowOff>226219</xdr:rowOff>
    </xdr:from>
    <xdr:to>
      <xdr:col>7</xdr:col>
      <xdr:colOff>453018</xdr:colOff>
      <xdr:row>22</xdr:row>
      <xdr:rowOff>267165</xdr:rowOff>
    </xdr:to>
    <xdr:cxnSp macro="">
      <xdr:nvCxnSpPr>
        <xdr:cNvPr id="17" name="直線コネクタ 16"/>
        <xdr:cNvCxnSpPr/>
      </xdr:nvCxnSpPr>
      <xdr:spPr>
        <a:xfrm flipH="1" flipV="1">
          <a:off x="4030702" y="6185152"/>
          <a:ext cx="3484755" cy="17833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</xdr:colOff>
      <xdr:row>27</xdr:row>
      <xdr:rowOff>209085</xdr:rowOff>
    </xdr:from>
    <xdr:to>
      <xdr:col>6</xdr:col>
      <xdr:colOff>470443</xdr:colOff>
      <xdr:row>28</xdr:row>
      <xdr:rowOff>220704</xdr:rowOff>
    </xdr:to>
    <xdr:cxnSp macro="">
      <xdr:nvCxnSpPr>
        <xdr:cNvPr id="18" name="カギ線コネクタ 17"/>
        <xdr:cNvCxnSpPr>
          <a:stCxn id="7" idx="2"/>
        </xdr:cNvCxnSpPr>
      </xdr:nvCxnSpPr>
      <xdr:spPr>
        <a:xfrm rot="5400000">
          <a:off x="5410089" y="8424405"/>
          <a:ext cx="360095" cy="2816833"/>
        </a:xfrm>
        <a:prstGeom prst="bentConnector2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16</xdr:col>
      <xdr:colOff>142874</xdr:colOff>
      <xdr:row>3</xdr:row>
      <xdr:rowOff>95250</xdr:rowOff>
    </xdr:from>
    <xdr:to>
      <xdr:col>16</xdr:col>
      <xdr:colOff>2062162</xdr:colOff>
      <xdr:row>26</xdr:row>
      <xdr:rowOff>313628</xdr:rowOff>
    </xdr:to>
    <xdr:pic>
      <xdr:nvPicPr>
        <xdr:cNvPr id="19" name="図 1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2904" y="1175524"/>
          <a:ext cx="1919288" cy="82333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882770</xdr:colOff>
      <xdr:row>4</xdr:row>
      <xdr:rowOff>325243</xdr:rowOff>
    </xdr:from>
    <xdr:to>
      <xdr:col>16</xdr:col>
      <xdr:colOff>2018959</xdr:colOff>
      <xdr:row>27</xdr:row>
      <xdr:rowOff>153081</xdr:rowOff>
    </xdr:to>
    <xdr:sp macro="" textlink="">
      <xdr:nvSpPr>
        <xdr:cNvPr id="20" name="角丸四角形 19"/>
        <xdr:cNvSpPr/>
      </xdr:nvSpPr>
      <xdr:spPr>
        <a:xfrm>
          <a:off x="15123807" y="1753993"/>
          <a:ext cx="1136189" cy="7842777"/>
        </a:xfrm>
        <a:prstGeom prst="roundRect">
          <a:avLst>
            <a:gd name="adj" fmla="val 11762"/>
          </a:avLst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1450865</xdr:colOff>
      <xdr:row>27</xdr:row>
      <xdr:rowOff>153081</xdr:rowOff>
    </xdr:from>
    <xdr:to>
      <xdr:col>16</xdr:col>
      <xdr:colOff>1451981</xdr:colOff>
      <xdr:row>29</xdr:row>
      <xdr:rowOff>0</xdr:rowOff>
    </xdr:to>
    <xdr:cxnSp macro="">
      <xdr:nvCxnSpPr>
        <xdr:cNvPr id="21" name="直線コネクタ 20"/>
        <xdr:cNvCxnSpPr>
          <a:stCxn id="20" idx="2"/>
        </xdr:cNvCxnSpPr>
      </xdr:nvCxnSpPr>
      <xdr:spPr>
        <a:xfrm>
          <a:off x="15691902" y="9596770"/>
          <a:ext cx="1116" cy="5438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id="13" name="テーブル151214" displayName="テーブル151214" ref="A4:AS104" totalsRowShown="0" headerRowDxfId="147" dataDxfId="146" tableBorderDxfId="145">
  <autoFilter ref="A4:AS104"/>
  <tableColumns count="45">
    <tableColumn id="1" name="列1" dataDxfId="144"/>
    <tableColumn id="2" name="列2" dataDxfId="143"/>
    <tableColumn id="3" name="列3" dataDxfId="142"/>
    <tableColumn id="4" name="列4" dataDxfId="141"/>
    <tableColumn id="5" name="列5" dataDxfId="140"/>
    <tableColumn id="43" name="列52" dataDxfId="139"/>
    <tableColumn id="6" name="列6" dataDxfId="138"/>
    <tableColumn id="7" name="列7" dataDxfId="137"/>
    <tableColumn id="8" name="列8" dataDxfId="136"/>
    <tableColumn id="9" name="列9" dataDxfId="135"/>
    <tableColumn id="10" name="列10" dataDxfId="134"/>
    <tableColumn id="11" name="列11" dataDxfId="133"/>
    <tableColumn id="12" name="列12" dataDxfId="132"/>
    <tableColumn id="13" name="列13" dataDxfId="131"/>
    <tableColumn id="14" name="列14" dataDxfId="130"/>
    <tableColumn id="15" name="列15" dataDxfId="129"/>
    <tableColumn id="16" name="列16" dataDxfId="128"/>
    <tableColumn id="17" name="列17" dataDxfId="127"/>
    <tableColumn id="18" name="列18" dataDxfId="126"/>
    <tableColumn id="19" name="列19" dataDxfId="125"/>
    <tableColumn id="20" name="列20" dataDxfId="124"/>
    <tableColumn id="21" name="列21" dataDxfId="123"/>
    <tableColumn id="22" name="列22" dataDxfId="122"/>
    <tableColumn id="23" name="列23" dataDxfId="121"/>
    <tableColumn id="24" name="列24" dataDxfId="120"/>
    <tableColumn id="25" name="列25" dataDxfId="119"/>
    <tableColumn id="26" name="列26" dataDxfId="118"/>
    <tableColumn id="27" name="列27" dataDxfId="117"/>
    <tableColumn id="28" name="列28" dataDxfId="116"/>
    <tableColumn id="29" name="列29" dataDxfId="115"/>
    <tableColumn id="30" name="列30" dataDxfId="114"/>
    <tableColumn id="31" name="列31" dataDxfId="113"/>
    <tableColumn id="32" name="列32" dataDxfId="112"/>
    <tableColumn id="33" name="列33" dataDxfId="111"/>
    <tableColumn id="34" name="列34" dataDxfId="110"/>
    <tableColumn id="35" name="列35" dataDxfId="109"/>
    <tableColumn id="36" name="列36" dataDxfId="108"/>
    <tableColumn id="37" name="列37" dataDxfId="107"/>
    <tableColumn id="38" name="列38" dataDxfId="106"/>
    <tableColumn id="39" name="列39" dataDxfId="105"/>
    <tableColumn id="40" name="列40" dataDxfId="104"/>
    <tableColumn id="41" name="列41" dataDxfId="103"/>
    <tableColumn id="42" name="列42" dataDxfId="102"/>
    <tableColumn id="45" name="列422" dataDxfId="101" dataCellStyle="桁区切り"/>
    <tableColumn id="51" name="列423" dataDxfId="100" dataCellStyle="桁区切り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4" name="テーブル1361115" displayName="テーブル1361115" ref="A4:AS100" totalsRowShown="0" headerRowDxfId="98" dataDxfId="97" tableBorderDxfId="96">
  <autoFilter ref="A4:AS100"/>
  <tableColumns count="45">
    <tableColumn id="1" name="列1" dataDxfId="95"/>
    <tableColumn id="2" name="列2" dataDxfId="94"/>
    <tableColumn id="3" name="列3" dataDxfId="93"/>
    <tableColumn id="4" name="列4" dataDxfId="92"/>
    <tableColumn id="5" name="列5" dataDxfId="91"/>
    <tableColumn id="43" name="列52" dataDxfId="90"/>
    <tableColumn id="6" name="列6" dataDxfId="89"/>
    <tableColumn id="7" name="列7" dataDxfId="88"/>
    <tableColumn id="8" name="列8" dataDxfId="87"/>
    <tableColumn id="9" name="列9" dataDxfId="86"/>
    <tableColumn id="10" name="列10" dataDxfId="85"/>
    <tableColumn id="11" name="列11" dataDxfId="84"/>
    <tableColumn id="12" name="列12" dataDxfId="83"/>
    <tableColumn id="13" name="列13" dataDxfId="82"/>
    <tableColumn id="14" name="列14" dataDxfId="81"/>
    <tableColumn id="15" name="列15" dataDxfId="80"/>
    <tableColumn id="16" name="列16" dataDxfId="79"/>
    <tableColumn id="17" name="列17" dataDxfId="78"/>
    <tableColumn id="18" name="列18" dataDxfId="77"/>
    <tableColumn id="19" name="列19" dataDxfId="76"/>
    <tableColumn id="20" name="列20" dataDxfId="75"/>
    <tableColumn id="21" name="列21" dataDxfId="74"/>
    <tableColumn id="22" name="列22" dataDxfId="73"/>
    <tableColumn id="23" name="列23" dataDxfId="72"/>
    <tableColumn id="24" name="列24" dataDxfId="71"/>
    <tableColumn id="25" name="列25" dataDxfId="70"/>
    <tableColumn id="26" name="列26" dataDxfId="69"/>
    <tableColumn id="27" name="列27" dataDxfId="68"/>
    <tableColumn id="28" name="列28" dataDxfId="67"/>
    <tableColumn id="29" name="列29" dataDxfId="66"/>
    <tableColumn id="30" name="列30" dataDxfId="65"/>
    <tableColumn id="31" name="列31" dataDxfId="64"/>
    <tableColumn id="32" name="列32" dataDxfId="63"/>
    <tableColumn id="33" name="列33" dataDxfId="62"/>
    <tableColumn id="34" name="列34" dataDxfId="61"/>
    <tableColumn id="35" name="列35" dataDxfId="60"/>
    <tableColumn id="36" name="列36" dataDxfId="59"/>
    <tableColumn id="37" name="列37" dataDxfId="58"/>
    <tableColumn id="38" name="列38" dataDxfId="57"/>
    <tableColumn id="39" name="列39" dataDxfId="56"/>
    <tableColumn id="40" name="列40" dataDxfId="55"/>
    <tableColumn id="41" name="列41" dataDxfId="54"/>
    <tableColumn id="42" name="列42" dataDxfId="53"/>
    <tableColumn id="45" name="列422" dataDxfId="52" dataCellStyle="桁区切り"/>
    <tableColumn id="51" name="列423" dataDxfId="51" dataCellStyle="桁区切り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5" name="テーブル13471316" displayName="テーブル13471316" ref="A4:AS91" totalsRowShown="0" headerRowDxfId="47" dataDxfId="46" tableBorderDxfId="45">
  <autoFilter ref="A4:AS91"/>
  <tableColumns count="45">
    <tableColumn id="1" name="列1" dataDxfId="44"/>
    <tableColumn id="2" name="列2" dataDxfId="43"/>
    <tableColumn id="3" name="列3" dataDxfId="42"/>
    <tableColumn id="4" name="列4" dataDxfId="41"/>
    <tableColumn id="5" name="列5" dataDxfId="40"/>
    <tableColumn id="43" name="列52" dataDxfId="39"/>
    <tableColumn id="6" name="列6" dataDxfId="38"/>
    <tableColumn id="7" name="列7" dataDxfId="37"/>
    <tableColumn id="8" name="列8" dataDxfId="36"/>
    <tableColumn id="9" name="列9" dataDxfId="35"/>
    <tableColumn id="10" name="列10" dataDxfId="34"/>
    <tableColumn id="11" name="列11" dataDxfId="33"/>
    <tableColumn id="12" name="列12" dataDxfId="32"/>
    <tableColumn id="13" name="列13" dataDxfId="31"/>
    <tableColumn id="14" name="列14" dataDxfId="30"/>
    <tableColumn id="15" name="列15" dataDxfId="29"/>
    <tableColumn id="16" name="列16" dataDxfId="28"/>
    <tableColumn id="17" name="列17" dataDxfId="27"/>
    <tableColumn id="18" name="列18" dataDxfId="26"/>
    <tableColumn id="19" name="列19" dataDxfId="25"/>
    <tableColumn id="20" name="列20" dataDxfId="24"/>
    <tableColumn id="21" name="列21" dataDxfId="23"/>
    <tableColumn id="22" name="列22" dataDxfId="22"/>
    <tableColumn id="23" name="列23" dataDxfId="21"/>
    <tableColumn id="24" name="列24" dataDxfId="20"/>
    <tableColumn id="25" name="列25" dataDxfId="19"/>
    <tableColumn id="26" name="列26" dataDxfId="18"/>
    <tableColumn id="27" name="列27" dataDxfId="17"/>
    <tableColumn id="28" name="列28" dataDxfId="16"/>
    <tableColumn id="29" name="列29" dataDxfId="15"/>
    <tableColumn id="30" name="列30" dataDxfId="14"/>
    <tableColumn id="31" name="列31" dataDxfId="13"/>
    <tableColumn id="32" name="列32" dataDxfId="12"/>
    <tableColumn id="33" name="列33" dataDxfId="11"/>
    <tableColumn id="34" name="列34" dataDxfId="10"/>
    <tableColumn id="35" name="列35" dataDxfId="9"/>
    <tableColumn id="36" name="列36" dataDxfId="8"/>
    <tableColumn id="37" name="列37" dataDxfId="7"/>
    <tableColumn id="38" name="列38" dataDxfId="6"/>
    <tableColumn id="39" name="列39" dataDxfId="5"/>
    <tableColumn id="40" name="列40" dataDxfId="4"/>
    <tableColumn id="41" name="列41" dataDxfId="3"/>
    <tableColumn id="42" name="列42" dataDxfId="2"/>
    <tableColumn id="45" name="列422" dataDxfId="1" dataCellStyle="桁区切り"/>
    <tableColumn id="51" name="列423" dataDxfId="0" dataCellStyle="桁区切り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S105"/>
  <sheetViews>
    <sheetView tabSelected="1" topLeftCell="N1" zoomScale="75" zoomScaleNormal="75" zoomScalePageLayoutView="50" workbookViewId="0">
      <selection activeCell="N16" sqref="N16"/>
    </sheetView>
  </sheetViews>
  <sheetFormatPr defaultRowHeight="15.75" x14ac:dyDescent="0.25"/>
  <cols>
    <col min="1" max="1" width="4.375" style="26" customWidth="1"/>
    <col min="2" max="2" width="5.25" style="26" customWidth="1"/>
    <col min="3" max="3" width="5.875" style="26" customWidth="1"/>
    <col min="4" max="4" width="31.5" style="26" customWidth="1"/>
    <col min="5" max="6" width="9.25" style="26" bestFit="1" customWidth="1"/>
    <col min="7" max="45" width="8.75" style="31" customWidth="1"/>
    <col min="46" max="46" width="11.5" style="26" customWidth="1"/>
    <col min="47" max="16384" width="9" style="26"/>
  </cols>
  <sheetData>
    <row r="1" spans="1:45" ht="21.95" customHeight="1" x14ac:dyDescent="0.4">
      <c r="A1" s="80" t="s">
        <v>132</v>
      </c>
      <c r="B1" s="81"/>
      <c r="C1" s="82"/>
      <c r="D1" s="79"/>
      <c r="F1" s="78" t="s">
        <v>134</v>
      </c>
      <c r="G1" s="77" t="s">
        <v>136</v>
      </c>
      <c r="H1" s="75" t="s">
        <v>146</v>
      </c>
      <c r="J1" s="78" t="s">
        <v>138</v>
      </c>
      <c r="K1" s="76"/>
      <c r="L1" s="75" t="s">
        <v>139</v>
      </c>
      <c r="N1" s="78" t="s">
        <v>150</v>
      </c>
      <c r="O1" s="76"/>
      <c r="P1" s="75" t="s">
        <v>151</v>
      </c>
      <c r="R1" s="94" t="s">
        <v>159</v>
      </c>
      <c r="S1" s="95"/>
      <c r="T1" s="96"/>
      <c r="U1" s="179"/>
      <c r="V1" s="180"/>
      <c r="W1" s="97" t="s">
        <v>142</v>
      </c>
    </row>
    <row r="2" spans="1:45" ht="21.95" customHeight="1" x14ac:dyDescent="0.4">
      <c r="A2" s="80" t="s">
        <v>133</v>
      </c>
      <c r="B2" s="81"/>
      <c r="C2" s="82"/>
      <c r="D2" s="79"/>
      <c r="F2" s="78" t="s">
        <v>135</v>
      </c>
      <c r="G2" s="93"/>
      <c r="H2" s="75" t="s">
        <v>137</v>
      </c>
      <c r="J2" s="78" t="s">
        <v>140</v>
      </c>
      <c r="K2" s="76"/>
      <c r="L2" s="75" t="s">
        <v>141</v>
      </c>
      <c r="N2" s="78" t="s">
        <v>152</v>
      </c>
      <c r="O2" s="76"/>
      <c r="P2" s="75" t="s">
        <v>151</v>
      </c>
      <c r="R2" s="94" t="s">
        <v>144</v>
      </c>
      <c r="S2" s="95"/>
      <c r="T2" s="96"/>
      <c r="U2" s="181">
        <v>2023</v>
      </c>
      <c r="V2" s="182"/>
      <c r="W2" s="97" t="s">
        <v>143</v>
      </c>
    </row>
    <row r="3" spans="1:45" ht="21.95" customHeight="1" x14ac:dyDescent="0.25">
      <c r="A3" s="80" t="s">
        <v>145</v>
      </c>
      <c r="B3" s="81"/>
      <c r="C3" s="82"/>
      <c r="D3" s="79"/>
      <c r="AS3" s="177" t="s">
        <v>180</v>
      </c>
    </row>
    <row r="4" spans="1:45" x14ac:dyDescent="0.25">
      <c r="A4" s="30" t="s">
        <v>83</v>
      </c>
      <c r="B4" s="31" t="s">
        <v>84</v>
      </c>
      <c r="C4" s="31" t="s">
        <v>85</v>
      </c>
      <c r="D4" s="31" t="s">
        <v>86</v>
      </c>
      <c r="E4" s="32" t="s">
        <v>87</v>
      </c>
      <c r="F4" s="31" t="s">
        <v>125</v>
      </c>
      <c r="G4" s="33" t="s">
        <v>88</v>
      </c>
      <c r="H4" s="34" t="s">
        <v>89</v>
      </c>
      <c r="I4" s="34" t="s">
        <v>90</v>
      </c>
      <c r="J4" s="34" t="s">
        <v>91</v>
      </c>
      <c r="K4" s="34" t="s">
        <v>92</v>
      </c>
      <c r="L4" s="34" t="s">
        <v>93</v>
      </c>
      <c r="M4" s="34" t="s">
        <v>94</v>
      </c>
      <c r="N4" s="34" t="s">
        <v>95</v>
      </c>
      <c r="O4" s="34" t="s">
        <v>96</v>
      </c>
      <c r="P4" s="34" t="s">
        <v>97</v>
      </c>
      <c r="Q4" s="34" t="s">
        <v>98</v>
      </c>
      <c r="R4" s="34" t="s">
        <v>99</v>
      </c>
      <c r="S4" s="34" t="s">
        <v>100</v>
      </c>
      <c r="T4" s="34" t="s">
        <v>101</v>
      </c>
      <c r="U4" s="34" t="s">
        <v>102</v>
      </c>
      <c r="V4" s="34" t="s">
        <v>103</v>
      </c>
      <c r="W4" s="34" t="s">
        <v>104</v>
      </c>
      <c r="X4" s="34" t="s">
        <v>105</v>
      </c>
      <c r="Y4" s="34" t="s">
        <v>106</v>
      </c>
      <c r="Z4" s="34" t="s">
        <v>107</v>
      </c>
      <c r="AA4" s="34" t="s">
        <v>108</v>
      </c>
      <c r="AB4" s="34" t="s">
        <v>109</v>
      </c>
      <c r="AC4" s="34" t="s">
        <v>110</v>
      </c>
      <c r="AD4" s="34" t="s">
        <v>111</v>
      </c>
      <c r="AE4" s="34" t="s">
        <v>112</v>
      </c>
      <c r="AF4" s="34" t="s">
        <v>113</v>
      </c>
      <c r="AG4" s="34" t="s">
        <v>114</v>
      </c>
      <c r="AH4" s="34" t="s">
        <v>115</v>
      </c>
      <c r="AI4" s="34" t="s">
        <v>116</v>
      </c>
      <c r="AJ4" s="34" t="s">
        <v>117</v>
      </c>
      <c r="AK4" s="34" t="s">
        <v>118</v>
      </c>
      <c r="AL4" s="34" t="s">
        <v>119</v>
      </c>
      <c r="AM4" s="34" t="s">
        <v>120</v>
      </c>
      <c r="AN4" s="34" t="s">
        <v>121</v>
      </c>
      <c r="AO4" s="34" t="s">
        <v>122</v>
      </c>
      <c r="AP4" s="34" t="s">
        <v>123</v>
      </c>
      <c r="AQ4" s="35" t="s">
        <v>124</v>
      </c>
      <c r="AR4" s="31" t="s">
        <v>154</v>
      </c>
      <c r="AS4" s="35" t="s">
        <v>156</v>
      </c>
    </row>
    <row r="5" spans="1:45" ht="31.5" x14ac:dyDescent="0.25">
      <c r="A5" s="27"/>
      <c r="B5" s="28"/>
      <c r="C5" s="28"/>
      <c r="D5" s="28"/>
      <c r="E5" s="29"/>
      <c r="F5" s="91" t="s">
        <v>79</v>
      </c>
      <c r="G5" s="99">
        <f>$U$2</f>
        <v>2023</v>
      </c>
      <c r="H5" s="100">
        <f t="shared" ref="H5:AP5" si="0">G5+1</f>
        <v>2024</v>
      </c>
      <c r="I5" s="100">
        <f t="shared" si="0"/>
        <v>2025</v>
      </c>
      <c r="J5" s="100">
        <f t="shared" si="0"/>
        <v>2026</v>
      </c>
      <c r="K5" s="100">
        <f t="shared" si="0"/>
        <v>2027</v>
      </c>
      <c r="L5" s="100">
        <f t="shared" si="0"/>
        <v>2028</v>
      </c>
      <c r="M5" s="100">
        <f t="shared" si="0"/>
        <v>2029</v>
      </c>
      <c r="N5" s="100">
        <f t="shared" si="0"/>
        <v>2030</v>
      </c>
      <c r="O5" s="100">
        <f t="shared" si="0"/>
        <v>2031</v>
      </c>
      <c r="P5" s="100">
        <f t="shared" si="0"/>
        <v>2032</v>
      </c>
      <c r="Q5" s="100">
        <f t="shared" si="0"/>
        <v>2033</v>
      </c>
      <c r="R5" s="100">
        <f t="shared" si="0"/>
        <v>2034</v>
      </c>
      <c r="S5" s="100">
        <f t="shared" si="0"/>
        <v>2035</v>
      </c>
      <c r="T5" s="100">
        <f t="shared" si="0"/>
        <v>2036</v>
      </c>
      <c r="U5" s="100">
        <f t="shared" si="0"/>
        <v>2037</v>
      </c>
      <c r="V5" s="100">
        <f t="shared" si="0"/>
        <v>2038</v>
      </c>
      <c r="W5" s="100">
        <f t="shared" si="0"/>
        <v>2039</v>
      </c>
      <c r="X5" s="100">
        <f t="shared" si="0"/>
        <v>2040</v>
      </c>
      <c r="Y5" s="100">
        <f t="shared" si="0"/>
        <v>2041</v>
      </c>
      <c r="Z5" s="100">
        <f t="shared" si="0"/>
        <v>2042</v>
      </c>
      <c r="AA5" s="100">
        <f t="shared" si="0"/>
        <v>2043</v>
      </c>
      <c r="AB5" s="100">
        <f t="shared" si="0"/>
        <v>2044</v>
      </c>
      <c r="AC5" s="100">
        <f t="shared" si="0"/>
        <v>2045</v>
      </c>
      <c r="AD5" s="100">
        <f t="shared" si="0"/>
        <v>2046</v>
      </c>
      <c r="AE5" s="100">
        <f t="shared" si="0"/>
        <v>2047</v>
      </c>
      <c r="AF5" s="100">
        <f t="shared" si="0"/>
        <v>2048</v>
      </c>
      <c r="AG5" s="100">
        <f t="shared" si="0"/>
        <v>2049</v>
      </c>
      <c r="AH5" s="100">
        <f t="shared" si="0"/>
        <v>2050</v>
      </c>
      <c r="AI5" s="100">
        <f t="shared" si="0"/>
        <v>2051</v>
      </c>
      <c r="AJ5" s="100">
        <f t="shared" si="0"/>
        <v>2052</v>
      </c>
      <c r="AK5" s="100">
        <f t="shared" si="0"/>
        <v>2053</v>
      </c>
      <c r="AL5" s="100">
        <f t="shared" si="0"/>
        <v>2054</v>
      </c>
      <c r="AM5" s="100">
        <f t="shared" si="0"/>
        <v>2055</v>
      </c>
      <c r="AN5" s="100">
        <f t="shared" si="0"/>
        <v>2056</v>
      </c>
      <c r="AO5" s="100">
        <f t="shared" si="0"/>
        <v>2057</v>
      </c>
      <c r="AP5" s="101">
        <f t="shared" si="0"/>
        <v>2058</v>
      </c>
      <c r="AQ5" s="87" t="s">
        <v>81</v>
      </c>
      <c r="AR5" s="124" t="s">
        <v>155</v>
      </c>
      <c r="AS5" s="124" t="s">
        <v>158</v>
      </c>
    </row>
    <row r="6" spans="1:45" ht="16.5" thickBot="1" x14ac:dyDescent="0.3">
      <c r="A6" s="30" t="s">
        <v>131</v>
      </c>
      <c r="B6" s="31" t="s">
        <v>128</v>
      </c>
      <c r="C6" s="31" t="s">
        <v>129</v>
      </c>
      <c r="D6" s="31" t="s">
        <v>130</v>
      </c>
      <c r="E6" s="32"/>
      <c r="F6" s="92" t="s">
        <v>80</v>
      </c>
      <c r="G6" s="102">
        <v>0</v>
      </c>
      <c r="H6" s="103">
        <v>1</v>
      </c>
      <c r="I6" s="103">
        <v>2</v>
      </c>
      <c r="J6" s="103">
        <v>3</v>
      </c>
      <c r="K6" s="103">
        <v>4</v>
      </c>
      <c r="L6" s="103">
        <v>5</v>
      </c>
      <c r="M6" s="103">
        <v>6</v>
      </c>
      <c r="N6" s="103">
        <v>7</v>
      </c>
      <c r="O6" s="103">
        <v>8</v>
      </c>
      <c r="P6" s="103">
        <v>9</v>
      </c>
      <c r="Q6" s="103">
        <v>10</v>
      </c>
      <c r="R6" s="103">
        <v>11</v>
      </c>
      <c r="S6" s="103">
        <v>12</v>
      </c>
      <c r="T6" s="103">
        <v>13</v>
      </c>
      <c r="U6" s="103">
        <v>14</v>
      </c>
      <c r="V6" s="103">
        <v>15</v>
      </c>
      <c r="W6" s="103">
        <v>16</v>
      </c>
      <c r="X6" s="103">
        <v>17</v>
      </c>
      <c r="Y6" s="103">
        <v>18</v>
      </c>
      <c r="Z6" s="103">
        <v>19</v>
      </c>
      <c r="AA6" s="103">
        <v>20</v>
      </c>
      <c r="AB6" s="103">
        <v>21</v>
      </c>
      <c r="AC6" s="103">
        <v>22</v>
      </c>
      <c r="AD6" s="103">
        <v>23</v>
      </c>
      <c r="AE6" s="103">
        <v>24</v>
      </c>
      <c r="AF6" s="103">
        <v>25</v>
      </c>
      <c r="AG6" s="103">
        <v>26</v>
      </c>
      <c r="AH6" s="103">
        <v>27</v>
      </c>
      <c r="AI6" s="103">
        <v>28</v>
      </c>
      <c r="AJ6" s="103">
        <v>29</v>
      </c>
      <c r="AK6" s="103">
        <v>30</v>
      </c>
      <c r="AL6" s="103">
        <v>31</v>
      </c>
      <c r="AM6" s="103">
        <v>32</v>
      </c>
      <c r="AN6" s="103">
        <v>33</v>
      </c>
      <c r="AO6" s="103">
        <v>34</v>
      </c>
      <c r="AP6" s="104">
        <v>35</v>
      </c>
      <c r="AQ6" s="41"/>
      <c r="AS6" s="136" t="s">
        <v>160</v>
      </c>
    </row>
    <row r="7" spans="1:45" ht="17.25" thickTop="1" thickBot="1" x14ac:dyDescent="0.3">
      <c r="A7" s="83" t="s">
        <v>82</v>
      </c>
      <c r="B7" s="84"/>
      <c r="C7" s="84"/>
      <c r="D7" s="84"/>
      <c r="E7" s="85"/>
      <c r="F7" s="84"/>
      <c r="G7" s="105">
        <f t="shared" ref="G7:AP7" si="1">G8+G87</f>
        <v>0</v>
      </c>
      <c r="H7" s="106">
        <f t="shared" si="1"/>
        <v>0</v>
      </c>
      <c r="I7" s="106">
        <f t="shared" si="1"/>
        <v>0</v>
      </c>
      <c r="J7" s="106">
        <f t="shared" si="1"/>
        <v>0</v>
      </c>
      <c r="K7" s="106">
        <f t="shared" si="1"/>
        <v>0</v>
      </c>
      <c r="L7" s="106">
        <f t="shared" si="1"/>
        <v>0</v>
      </c>
      <c r="M7" s="106">
        <f t="shared" si="1"/>
        <v>0</v>
      </c>
      <c r="N7" s="106">
        <f t="shared" si="1"/>
        <v>0</v>
      </c>
      <c r="O7" s="106">
        <f t="shared" si="1"/>
        <v>0</v>
      </c>
      <c r="P7" s="106">
        <f t="shared" si="1"/>
        <v>0</v>
      </c>
      <c r="Q7" s="106">
        <f t="shared" si="1"/>
        <v>0</v>
      </c>
      <c r="R7" s="106">
        <f t="shared" si="1"/>
        <v>0</v>
      </c>
      <c r="S7" s="106">
        <f t="shared" si="1"/>
        <v>0</v>
      </c>
      <c r="T7" s="106">
        <f t="shared" si="1"/>
        <v>0</v>
      </c>
      <c r="U7" s="106">
        <f t="shared" si="1"/>
        <v>0</v>
      </c>
      <c r="V7" s="106">
        <f t="shared" si="1"/>
        <v>0</v>
      </c>
      <c r="W7" s="106">
        <f t="shared" si="1"/>
        <v>0</v>
      </c>
      <c r="X7" s="106">
        <f t="shared" si="1"/>
        <v>0</v>
      </c>
      <c r="Y7" s="106">
        <f t="shared" si="1"/>
        <v>0</v>
      </c>
      <c r="Z7" s="106">
        <f t="shared" si="1"/>
        <v>0</v>
      </c>
      <c r="AA7" s="106">
        <f t="shared" si="1"/>
        <v>0</v>
      </c>
      <c r="AB7" s="106">
        <f t="shared" si="1"/>
        <v>0</v>
      </c>
      <c r="AC7" s="106">
        <f t="shared" si="1"/>
        <v>0</v>
      </c>
      <c r="AD7" s="106">
        <f t="shared" si="1"/>
        <v>0</v>
      </c>
      <c r="AE7" s="106">
        <f t="shared" si="1"/>
        <v>0</v>
      </c>
      <c r="AF7" s="106">
        <f t="shared" si="1"/>
        <v>0</v>
      </c>
      <c r="AG7" s="106">
        <f t="shared" si="1"/>
        <v>0</v>
      </c>
      <c r="AH7" s="106">
        <f t="shared" si="1"/>
        <v>0</v>
      </c>
      <c r="AI7" s="106">
        <f t="shared" si="1"/>
        <v>0</v>
      </c>
      <c r="AJ7" s="106">
        <f t="shared" si="1"/>
        <v>0</v>
      </c>
      <c r="AK7" s="106">
        <f t="shared" si="1"/>
        <v>0</v>
      </c>
      <c r="AL7" s="106">
        <f t="shared" si="1"/>
        <v>0</v>
      </c>
      <c r="AM7" s="106">
        <f t="shared" si="1"/>
        <v>0</v>
      </c>
      <c r="AN7" s="106">
        <f t="shared" si="1"/>
        <v>0</v>
      </c>
      <c r="AO7" s="106">
        <f t="shared" si="1"/>
        <v>0</v>
      </c>
      <c r="AP7" s="107">
        <f t="shared" si="1"/>
        <v>0</v>
      </c>
      <c r="AQ7" s="86">
        <f>SUM(テーブル151214[[#This Row],[列6]:[列41]])</f>
        <v>0</v>
      </c>
      <c r="AR7" s="86">
        <f>テーブル151214[[#This Row],[列42]]*0.1</f>
        <v>0</v>
      </c>
      <c r="AS7" s="137">
        <f>テーブル151214[[#This Row],[列42]]+テーブル151214[[#This Row],[列422]]</f>
        <v>0</v>
      </c>
    </row>
    <row r="8" spans="1:45" ht="18" customHeight="1" thickTop="1" x14ac:dyDescent="0.25">
      <c r="A8" s="42" t="s">
        <v>0</v>
      </c>
      <c r="B8" s="43"/>
      <c r="C8" s="88"/>
      <c r="D8" s="89"/>
      <c r="E8" s="90" t="s">
        <v>126</v>
      </c>
      <c r="F8" s="38" t="s">
        <v>127</v>
      </c>
      <c r="G8" s="108">
        <f t="shared" ref="G8:AP8" si="2">G9+G11+G19+G23+G27+G39+G59+G77+G82</f>
        <v>0</v>
      </c>
      <c r="H8" s="109">
        <f t="shared" si="2"/>
        <v>0</v>
      </c>
      <c r="I8" s="109">
        <f t="shared" si="2"/>
        <v>0</v>
      </c>
      <c r="J8" s="109">
        <f t="shared" si="2"/>
        <v>0</v>
      </c>
      <c r="K8" s="109">
        <f t="shared" si="2"/>
        <v>0</v>
      </c>
      <c r="L8" s="109">
        <f t="shared" si="2"/>
        <v>0</v>
      </c>
      <c r="M8" s="109">
        <f t="shared" si="2"/>
        <v>0</v>
      </c>
      <c r="N8" s="109">
        <f t="shared" si="2"/>
        <v>0</v>
      </c>
      <c r="O8" s="109">
        <f t="shared" si="2"/>
        <v>0</v>
      </c>
      <c r="P8" s="109">
        <f t="shared" si="2"/>
        <v>0</v>
      </c>
      <c r="Q8" s="109">
        <f t="shared" si="2"/>
        <v>0</v>
      </c>
      <c r="R8" s="109">
        <f t="shared" si="2"/>
        <v>0</v>
      </c>
      <c r="S8" s="109">
        <f t="shared" si="2"/>
        <v>0</v>
      </c>
      <c r="T8" s="109">
        <f t="shared" si="2"/>
        <v>0</v>
      </c>
      <c r="U8" s="109">
        <f t="shared" si="2"/>
        <v>0</v>
      </c>
      <c r="V8" s="109">
        <f t="shared" si="2"/>
        <v>0</v>
      </c>
      <c r="W8" s="109">
        <f t="shared" si="2"/>
        <v>0</v>
      </c>
      <c r="X8" s="109">
        <f t="shared" si="2"/>
        <v>0</v>
      </c>
      <c r="Y8" s="109">
        <f t="shared" si="2"/>
        <v>0</v>
      </c>
      <c r="Z8" s="109">
        <f t="shared" si="2"/>
        <v>0</v>
      </c>
      <c r="AA8" s="109">
        <f t="shared" si="2"/>
        <v>0</v>
      </c>
      <c r="AB8" s="109">
        <f t="shared" si="2"/>
        <v>0</v>
      </c>
      <c r="AC8" s="109">
        <f t="shared" si="2"/>
        <v>0</v>
      </c>
      <c r="AD8" s="109">
        <f t="shared" si="2"/>
        <v>0</v>
      </c>
      <c r="AE8" s="109">
        <f t="shared" si="2"/>
        <v>0</v>
      </c>
      <c r="AF8" s="109">
        <f t="shared" si="2"/>
        <v>0</v>
      </c>
      <c r="AG8" s="109">
        <f t="shared" si="2"/>
        <v>0</v>
      </c>
      <c r="AH8" s="109">
        <f t="shared" si="2"/>
        <v>0</v>
      </c>
      <c r="AI8" s="109">
        <f t="shared" si="2"/>
        <v>0</v>
      </c>
      <c r="AJ8" s="109">
        <f t="shared" si="2"/>
        <v>0</v>
      </c>
      <c r="AK8" s="109">
        <f t="shared" si="2"/>
        <v>0</v>
      </c>
      <c r="AL8" s="109">
        <f t="shared" si="2"/>
        <v>0</v>
      </c>
      <c r="AM8" s="109">
        <f t="shared" si="2"/>
        <v>0</v>
      </c>
      <c r="AN8" s="109">
        <f t="shared" si="2"/>
        <v>0</v>
      </c>
      <c r="AO8" s="109">
        <f t="shared" si="2"/>
        <v>0</v>
      </c>
      <c r="AP8" s="110">
        <f t="shared" si="2"/>
        <v>0</v>
      </c>
      <c r="AQ8" s="70">
        <f>SUM(テーブル151214[[#This Row],[列6]:[列41]])</f>
        <v>0</v>
      </c>
      <c r="AR8" s="70">
        <f>テーブル151214[[#This Row],[列42]]*0.1</f>
        <v>0</v>
      </c>
      <c r="AS8" s="138">
        <f>テーブル151214[[#This Row],[列42]]+テーブル151214[[#This Row],[列422]]</f>
        <v>0</v>
      </c>
    </row>
    <row r="9" spans="1:45" ht="16.5" customHeight="1" x14ac:dyDescent="0.25">
      <c r="A9" s="44"/>
      <c r="B9" s="45" t="s">
        <v>1</v>
      </c>
      <c r="C9" s="59" t="s">
        <v>2</v>
      </c>
      <c r="D9" s="12"/>
      <c r="E9" s="6" t="s">
        <v>4</v>
      </c>
      <c r="F9" s="156"/>
      <c r="G9" s="157">
        <f t="shared" ref="G9:AP9" si="3">SUBTOTAL(9,G10)</f>
        <v>0</v>
      </c>
      <c r="H9" s="158">
        <f t="shared" si="3"/>
        <v>0</v>
      </c>
      <c r="I9" s="158">
        <f t="shared" si="3"/>
        <v>0</v>
      </c>
      <c r="J9" s="158">
        <f t="shared" si="3"/>
        <v>0</v>
      </c>
      <c r="K9" s="158">
        <f t="shared" si="3"/>
        <v>0</v>
      </c>
      <c r="L9" s="158">
        <f t="shared" si="3"/>
        <v>0</v>
      </c>
      <c r="M9" s="158">
        <f t="shared" si="3"/>
        <v>0</v>
      </c>
      <c r="N9" s="158">
        <f t="shared" si="3"/>
        <v>0</v>
      </c>
      <c r="O9" s="158">
        <f t="shared" si="3"/>
        <v>0</v>
      </c>
      <c r="P9" s="158">
        <f t="shared" si="3"/>
        <v>0</v>
      </c>
      <c r="Q9" s="158">
        <f t="shared" si="3"/>
        <v>0</v>
      </c>
      <c r="R9" s="158">
        <f t="shared" si="3"/>
        <v>0</v>
      </c>
      <c r="S9" s="158">
        <f t="shared" si="3"/>
        <v>0</v>
      </c>
      <c r="T9" s="158">
        <f t="shared" si="3"/>
        <v>0</v>
      </c>
      <c r="U9" s="158">
        <f t="shared" si="3"/>
        <v>0</v>
      </c>
      <c r="V9" s="158">
        <f t="shared" si="3"/>
        <v>0</v>
      </c>
      <c r="W9" s="158">
        <f t="shared" si="3"/>
        <v>0</v>
      </c>
      <c r="X9" s="158">
        <f t="shared" si="3"/>
        <v>0</v>
      </c>
      <c r="Y9" s="158">
        <f t="shared" si="3"/>
        <v>0</v>
      </c>
      <c r="Z9" s="158">
        <f t="shared" si="3"/>
        <v>0</v>
      </c>
      <c r="AA9" s="158">
        <f t="shared" si="3"/>
        <v>0</v>
      </c>
      <c r="AB9" s="158">
        <f t="shared" si="3"/>
        <v>0</v>
      </c>
      <c r="AC9" s="158">
        <f t="shared" si="3"/>
        <v>0</v>
      </c>
      <c r="AD9" s="158">
        <f t="shared" si="3"/>
        <v>0</v>
      </c>
      <c r="AE9" s="158">
        <f t="shared" si="3"/>
        <v>0</v>
      </c>
      <c r="AF9" s="158">
        <f t="shared" si="3"/>
        <v>0</v>
      </c>
      <c r="AG9" s="158">
        <f t="shared" si="3"/>
        <v>0</v>
      </c>
      <c r="AH9" s="158">
        <f t="shared" si="3"/>
        <v>0</v>
      </c>
      <c r="AI9" s="158">
        <f t="shared" si="3"/>
        <v>0</v>
      </c>
      <c r="AJ9" s="158">
        <f t="shared" si="3"/>
        <v>0</v>
      </c>
      <c r="AK9" s="158">
        <f t="shared" si="3"/>
        <v>0</v>
      </c>
      <c r="AL9" s="158">
        <f t="shared" si="3"/>
        <v>0</v>
      </c>
      <c r="AM9" s="158">
        <f t="shared" si="3"/>
        <v>0</v>
      </c>
      <c r="AN9" s="158">
        <f t="shared" si="3"/>
        <v>0</v>
      </c>
      <c r="AO9" s="158">
        <f t="shared" si="3"/>
        <v>0</v>
      </c>
      <c r="AP9" s="159">
        <f t="shared" si="3"/>
        <v>0</v>
      </c>
      <c r="AQ9" s="160">
        <f>SUM(テーブル151214[[#This Row],[列6]:[列41]])</f>
        <v>0</v>
      </c>
      <c r="AR9" s="160">
        <f>テーブル151214[[#This Row],[列42]]*0.1</f>
        <v>0</v>
      </c>
      <c r="AS9" s="161">
        <f>テーブル151214[[#This Row],[列42]]+テーブル151214[[#This Row],[列422]]</f>
        <v>0</v>
      </c>
    </row>
    <row r="10" spans="1:45" ht="16.5" customHeight="1" x14ac:dyDescent="0.25">
      <c r="A10" s="44"/>
      <c r="B10" s="46"/>
      <c r="C10" s="47"/>
      <c r="D10" s="178" t="s">
        <v>182</v>
      </c>
      <c r="E10" s="4"/>
      <c r="F10" s="125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33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33"/>
      <c r="AL10" s="115"/>
      <c r="AM10" s="115"/>
      <c r="AN10" s="115"/>
      <c r="AO10" s="115"/>
      <c r="AP10" s="116"/>
      <c r="AQ10" s="130">
        <f>SUM(テーブル151214[[#This Row],[列6]:[列41]])</f>
        <v>0</v>
      </c>
      <c r="AR10" s="72"/>
      <c r="AS10" s="140"/>
    </row>
    <row r="11" spans="1:45" ht="16.5" customHeight="1" x14ac:dyDescent="0.25">
      <c r="A11" s="44"/>
      <c r="B11" s="44"/>
      <c r="C11" s="48" t="s">
        <v>3</v>
      </c>
      <c r="D11" s="5"/>
      <c r="E11" s="6" t="s">
        <v>4</v>
      </c>
      <c r="F11" s="162"/>
      <c r="G11" s="157">
        <f t="shared" ref="G11:AP11" si="4">SUBTOTAL(9,G12:G18)</f>
        <v>0</v>
      </c>
      <c r="H11" s="158">
        <f t="shared" si="4"/>
        <v>0</v>
      </c>
      <c r="I11" s="158">
        <f t="shared" si="4"/>
        <v>0</v>
      </c>
      <c r="J11" s="158">
        <f t="shared" si="4"/>
        <v>0</v>
      </c>
      <c r="K11" s="158">
        <f t="shared" si="4"/>
        <v>0</v>
      </c>
      <c r="L11" s="158">
        <f t="shared" si="4"/>
        <v>0</v>
      </c>
      <c r="M11" s="158">
        <f t="shared" si="4"/>
        <v>0</v>
      </c>
      <c r="N11" s="158">
        <f t="shared" si="4"/>
        <v>0</v>
      </c>
      <c r="O11" s="158">
        <f t="shared" si="4"/>
        <v>0</v>
      </c>
      <c r="P11" s="158">
        <f t="shared" si="4"/>
        <v>0</v>
      </c>
      <c r="Q11" s="158">
        <f t="shared" si="4"/>
        <v>0</v>
      </c>
      <c r="R11" s="158">
        <f t="shared" si="4"/>
        <v>0</v>
      </c>
      <c r="S11" s="158">
        <f t="shared" si="4"/>
        <v>0</v>
      </c>
      <c r="T11" s="158">
        <f t="shared" si="4"/>
        <v>0</v>
      </c>
      <c r="U11" s="158">
        <f t="shared" si="4"/>
        <v>0</v>
      </c>
      <c r="V11" s="158">
        <f>SUBTOTAL(9,V12:V18)</f>
        <v>0</v>
      </c>
      <c r="W11" s="158">
        <f t="shared" si="4"/>
        <v>0</v>
      </c>
      <c r="X11" s="158">
        <f t="shared" si="4"/>
        <v>0</v>
      </c>
      <c r="Y11" s="158">
        <f t="shared" si="4"/>
        <v>0</v>
      </c>
      <c r="Z11" s="158">
        <f t="shared" si="4"/>
        <v>0</v>
      </c>
      <c r="AA11" s="158">
        <f t="shared" si="4"/>
        <v>0</v>
      </c>
      <c r="AB11" s="158">
        <f t="shared" si="4"/>
        <v>0</v>
      </c>
      <c r="AC11" s="158">
        <f t="shared" si="4"/>
        <v>0</v>
      </c>
      <c r="AD11" s="158">
        <f t="shared" si="4"/>
        <v>0</v>
      </c>
      <c r="AE11" s="158">
        <f t="shared" si="4"/>
        <v>0</v>
      </c>
      <c r="AF11" s="158">
        <f t="shared" si="4"/>
        <v>0</v>
      </c>
      <c r="AG11" s="158">
        <f t="shared" si="4"/>
        <v>0</v>
      </c>
      <c r="AH11" s="158">
        <f t="shared" si="4"/>
        <v>0</v>
      </c>
      <c r="AI11" s="158">
        <f t="shared" si="4"/>
        <v>0</v>
      </c>
      <c r="AJ11" s="158">
        <f t="shared" si="4"/>
        <v>0</v>
      </c>
      <c r="AK11" s="158">
        <f>SUBTOTAL(9,AK12:AK18)</f>
        <v>0</v>
      </c>
      <c r="AL11" s="158">
        <f t="shared" si="4"/>
        <v>0</v>
      </c>
      <c r="AM11" s="158">
        <f t="shared" si="4"/>
        <v>0</v>
      </c>
      <c r="AN11" s="158">
        <f t="shared" si="4"/>
        <v>0</v>
      </c>
      <c r="AO11" s="158">
        <f t="shared" si="4"/>
        <v>0</v>
      </c>
      <c r="AP11" s="159">
        <f t="shared" si="4"/>
        <v>0</v>
      </c>
      <c r="AQ11" s="160">
        <f>SUM(テーブル151214[[#This Row],[列6]:[列41]])</f>
        <v>0</v>
      </c>
      <c r="AR11" s="160">
        <f>テーブル151214[[#This Row],[列42]]*0.1</f>
        <v>0</v>
      </c>
      <c r="AS11" s="161">
        <f>テーブル151214[[#This Row],[列42]]+テーブル151214[[#This Row],[列422]]</f>
        <v>0</v>
      </c>
    </row>
    <row r="12" spans="1:45" ht="16.5" customHeight="1" x14ac:dyDescent="0.25">
      <c r="A12" s="44"/>
      <c r="B12" s="44"/>
      <c r="C12" s="47"/>
      <c r="D12" s="14" t="s">
        <v>5</v>
      </c>
      <c r="E12" s="4"/>
      <c r="F12" s="125"/>
      <c r="G12" s="114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33"/>
      <c r="W12" s="134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33"/>
      <c r="AL12" s="115"/>
      <c r="AM12" s="134"/>
      <c r="AN12" s="115"/>
      <c r="AO12" s="115"/>
      <c r="AP12" s="116"/>
      <c r="AQ12" s="130">
        <f>SUM(テーブル151214[[#This Row],[列6]:[列41]])</f>
        <v>0</v>
      </c>
      <c r="AR12" s="72"/>
      <c r="AS12" s="140"/>
    </row>
    <row r="13" spans="1:45" ht="16.5" customHeight="1" x14ac:dyDescent="0.25">
      <c r="A13" s="44"/>
      <c r="B13" s="44"/>
      <c r="C13" s="47"/>
      <c r="D13" s="1" t="s">
        <v>6</v>
      </c>
      <c r="E13" s="4"/>
      <c r="F13" s="125"/>
      <c r="G13" s="114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34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34"/>
      <c r="AN13" s="115"/>
      <c r="AO13" s="115"/>
      <c r="AP13" s="116"/>
      <c r="AQ13" s="130">
        <f>SUM(テーブル151214[[#This Row],[列6]:[列41]])</f>
        <v>0</v>
      </c>
      <c r="AR13" s="72"/>
      <c r="AS13" s="140"/>
    </row>
    <row r="14" spans="1:45" ht="16.5" customHeight="1" x14ac:dyDescent="0.25">
      <c r="A14" s="44"/>
      <c r="B14" s="44"/>
      <c r="C14" s="47"/>
      <c r="D14" s="8" t="s">
        <v>7</v>
      </c>
      <c r="E14" s="4"/>
      <c r="F14" s="125"/>
      <c r="G14" s="114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34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33"/>
      <c r="AL14" s="115"/>
      <c r="AM14" s="134"/>
      <c r="AN14" s="115"/>
      <c r="AO14" s="115"/>
      <c r="AP14" s="116"/>
      <c r="AQ14" s="130">
        <f>SUM(テーブル151214[[#This Row],[列6]:[列41]])</f>
        <v>0</v>
      </c>
      <c r="AR14" s="72"/>
      <c r="AS14" s="140"/>
    </row>
    <row r="15" spans="1:45" ht="16.5" customHeight="1" x14ac:dyDescent="0.25">
      <c r="A15" s="44"/>
      <c r="B15" s="44"/>
      <c r="C15" s="47"/>
      <c r="D15" s="8" t="s">
        <v>8</v>
      </c>
      <c r="E15" s="4"/>
      <c r="F15" s="125"/>
      <c r="G15" s="114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33"/>
      <c r="W15" s="134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33"/>
      <c r="AL15" s="115"/>
      <c r="AM15" s="134"/>
      <c r="AN15" s="115"/>
      <c r="AO15" s="115"/>
      <c r="AP15" s="116"/>
      <c r="AQ15" s="130">
        <f>SUM(テーブル151214[[#This Row],[列6]:[列41]])</f>
        <v>0</v>
      </c>
      <c r="AR15" s="72"/>
      <c r="AS15" s="140"/>
    </row>
    <row r="16" spans="1:45" ht="16.5" customHeight="1" x14ac:dyDescent="0.25">
      <c r="A16" s="44"/>
      <c r="B16" s="44"/>
      <c r="C16" s="47"/>
      <c r="D16" s="8" t="s">
        <v>9</v>
      </c>
      <c r="E16" s="4"/>
      <c r="F16" s="125"/>
      <c r="G16" s="114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33"/>
      <c r="W16" s="134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33"/>
      <c r="AL16" s="115"/>
      <c r="AM16" s="134"/>
      <c r="AN16" s="115"/>
      <c r="AO16" s="115"/>
      <c r="AP16" s="116"/>
      <c r="AQ16" s="130">
        <f>SUM(テーブル151214[[#This Row],[列6]:[列41]])</f>
        <v>0</v>
      </c>
      <c r="AR16" s="72"/>
      <c r="AS16" s="140"/>
    </row>
    <row r="17" spans="1:45" ht="16.5" customHeight="1" x14ac:dyDescent="0.25">
      <c r="A17" s="49"/>
      <c r="B17" s="44"/>
      <c r="C17" s="47"/>
      <c r="D17" s="9" t="s">
        <v>10</v>
      </c>
      <c r="E17" s="4"/>
      <c r="F17" s="125"/>
      <c r="G17" s="114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33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33"/>
      <c r="AL17" s="115"/>
      <c r="AM17" s="115"/>
      <c r="AN17" s="115"/>
      <c r="AO17" s="115"/>
      <c r="AP17" s="116"/>
      <c r="AQ17" s="130">
        <f>SUM(テーブル151214[[#This Row],[列6]:[列41]])</f>
        <v>0</v>
      </c>
      <c r="AR17" s="72"/>
      <c r="AS17" s="140"/>
    </row>
    <row r="18" spans="1:45" ht="16.5" customHeight="1" x14ac:dyDescent="0.25">
      <c r="A18" s="44"/>
      <c r="B18" s="44"/>
      <c r="C18" s="47"/>
      <c r="D18" s="10"/>
      <c r="E18" s="11"/>
      <c r="F18" s="125"/>
      <c r="G18" s="114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6"/>
      <c r="AQ18" s="130">
        <f>SUM(テーブル151214[[#This Row],[列6]:[列41]])</f>
        <v>0</v>
      </c>
      <c r="AR18" s="72"/>
      <c r="AS18" s="140"/>
    </row>
    <row r="19" spans="1:45" ht="16.5" customHeight="1" x14ac:dyDescent="0.25">
      <c r="A19" s="44"/>
      <c r="B19" s="44"/>
      <c r="C19" s="50" t="s">
        <v>11</v>
      </c>
      <c r="D19" s="13"/>
      <c r="E19" s="6" t="s">
        <v>4</v>
      </c>
      <c r="F19" s="162"/>
      <c r="G19" s="157">
        <f t="shared" ref="G19:AP19" si="5">SUBTOTAL(9,G20:G22)</f>
        <v>0</v>
      </c>
      <c r="H19" s="158">
        <f t="shared" si="5"/>
        <v>0</v>
      </c>
      <c r="I19" s="158">
        <f t="shared" si="5"/>
        <v>0</v>
      </c>
      <c r="J19" s="158">
        <f t="shared" si="5"/>
        <v>0</v>
      </c>
      <c r="K19" s="158">
        <f t="shared" si="5"/>
        <v>0</v>
      </c>
      <c r="L19" s="158">
        <f t="shared" si="5"/>
        <v>0</v>
      </c>
      <c r="M19" s="158">
        <f t="shared" si="5"/>
        <v>0</v>
      </c>
      <c r="N19" s="158">
        <f t="shared" si="5"/>
        <v>0</v>
      </c>
      <c r="O19" s="158">
        <f t="shared" si="5"/>
        <v>0</v>
      </c>
      <c r="P19" s="158">
        <f t="shared" si="5"/>
        <v>0</v>
      </c>
      <c r="Q19" s="158">
        <f t="shared" si="5"/>
        <v>0</v>
      </c>
      <c r="R19" s="158">
        <f t="shared" si="5"/>
        <v>0</v>
      </c>
      <c r="S19" s="158">
        <f t="shared" si="5"/>
        <v>0</v>
      </c>
      <c r="T19" s="158">
        <f t="shared" si="5"/>
        <v>0</v>
      </c>
      <c r="U19" s="158">
        <f t="shared" si="5"/>
        <v>0</v>
      </c>
      <c r="V19" s="158">
        <f t="shared" si="5"/>
        <v>0</v>
      </c>
      <c r="W19" s="158">
        <f t="shared" si="5"/>
        <v>0</v>
      </c>
      <c r="X19" s="158">
        <f t="shared" si="5"/>
        <v>0</v>
      </c>
      <c r="Y19" s="158">
        <f t="shared" si="5"/>
        <v>0</v>
      </c>
      <c r="Z19" s="158">
        <f t="shared" si="5"/>
        <v>0</v>
      </c>
      <c r="AA19" s="158">
        <f t="shared" si="5"/>
        <v>0</v>
      </c>
      <c r="AB19" s="158">
        <f t="shared" si="5"/>
        <v>0</v>
      </c>
      <c r="AC19" s="158">
        <f t="shared" si="5"/>
        <v>0</v>
      </c>
      <c r="AD19" s="158">
        <f t="shared" si="5"/>
        <v>0</v>
      </c>
      <c r="AE19" s="158">
        <f t="shared" si="5"/>
        <v>0</v>
      </c>
      <c r="AF19" s="158">
        <f t="shared" si="5"/>
        <v>0</v>
      </c>
      <c r="AG19" s="158">
        <f t="shared" si="5"/>
        <v>0</v>
      </c>
      <c r="AH19" s="158">
        <f t="shared" si="5"/>
        <v>0</v>
      </c>
      <c r="AI19" s="158">
        <f t="shared" si="5"/>
        <v>0</v>
      </c>
      <c r="AJ19" s="158">
        <f t="shared" si="5"/>
        <v>0</v>
      </c>
      <c r="AK19" s="158">
        <f t="shared" si="5"/>
        <v>0</v>
      </c>
      <c r="AL19" s="158">
        <f t="shared" si="5"/>
        <v>0</v>
      </c>
      <c r="AM19" s="158">
        <f t="shared" si="5"/>
        <v>0</v>
      </c>
      <c r="AN19" s="158">
        <f t="shared" si="5"/>
        <v>0</v>
      </c>
      <c r="AO19" s="158">
        <f t="shared" si="5"/>
        <v>0</v>
      </c>
      <c r="AP19" s="159">
        <f t="shared" si="5"/>
        <v>0</v>
      </c>
      <c r="AQ19" s="160">
        <f>SUM(テーブル151214[[#This Row],[列6]:[列41]])</f>
        <v>0</v>
      </c>
      <c r="AR19" s="160">
        <f>テーブル151214[[#This Row],[列42]]*0.1</f>
        <v>0</v>
      </c>
      <c r="AS19" s="161">
        <f>テーブル151214[[#This Row],[列42]]+テーブル151214[[#This Row],[列422]]</f>
        <v>0</v>
      </c>
    </row>
    <row r="20" spans="1:45" ht="16.5" customHeight="1" x14ac:dyDescent="0.25">
      <c r="A20" s="44"/>
      <c r="B20" s="49"/>
      <c r="C20" s="51"/>
      <c r="D20" s="14" t="s">
        <v>12</v>
      </c>
      <c r="E20" s="4"/>
      <c r="F20" s="125"/>
      <c r="G20" s="114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33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33"/>
      <c r="AL20" s="115"/>
      <c r="AM20" s="115"/>
      <c r="AN20" s="115"/>
      <c r="AO20" s="115"/>
      <c r="AP20" s="116"/>
      <c r="AQ20" s="130">
        <f>SUM(テーブル151214[[#This Row],[列6]:[列41]])</f>
        <v>0</v>
      </c>
      <c r="AR20" s="72"/>
      <c r="AS20" s="140"/>
    </row>
    <row r="21" spans="1:45" ht="16.5" customHeight="1" x14ac:dyDescent="0.25">
      <c r="A21" s="44"/>
      <c r="B21" s="49"/>
      <c r="C21" s="51"/>
      <c r="D21" s="36" t="s">
        <v>161</v>
      </c>
      <c r="E21" s="4"/>
      <c r="F21" s="125"/>
      <c r="G21" s="114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33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33"/>
      <c r="AL21" s="115"/>
      <c r="AM21" s="115"/>
      <c r="AN21" s="115"/>
      <c r="AO21" s="115"/>
      <c r="AP21" s="116"/>
      <c r="AQ21" s="130">
        <f>SUM(テーブル151214[[#This Row],[列6]:[列41]])</f>
        <v>0</v>
      </c>
      <c r="AR21" s="72"/>
      <c r="AS21" s="140"/>
    </row>
    <row r="22" spans="1:45" ht="16.5" customHeight="1" x14ac:dyDescent="0.25">
      <c r="A22" s="52"/>
      <c r="B22" s="53"/>
      <c r="C22" s="54"/>
      <c r="D22" s="16"/>
      <c r="E22" s="24"/>
      <c r="F22" s="125"/>
      <c r="G22" s="114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6"/>
      <c r="AQ22" s="130">
        <f>SUM(テーブル151214[[#This Row],[列6]:[列41]])</f>
        <v>0</v>
      </c>
      <c r="AR22" s="72"/>
      <c r="AS22" s="140"/>
    </row>
    <row r="23" spans="1:45" ht="16.5" customHeight="1" x14ac:dyDescent="0.25">
      <c r="A23" s="44"/>
      <c r="B23" s="44"/>
      <c r="C23" s="55" t="s">
        <v>14</v>
      </c>
      <c r="D23" s="15"/>
      <c r="E23" s="6" t="s">
        <v>15</v>
      </c>
      <c r="F23" s="162"/>
      <c r="G23" s="157">
        <f t="shared" ref="G23:AP23" si="6">SUBTOTAL(9,G24:G26)</f>
        <v>0</v>
      </c>
      <c r="H23" s="158">
        <f t="shared" si="6"/>
        <v>0</v>
      </c>
      <c r="I23" s="158">
        <f t="shared" si="6"/>
        <v>0</v>
      </c>
      <c r="J23" s="158">
        <f t="shared" si="6"/>
        <v>0</v>
      </c>
      <c r="K23" s="158">
        <f t="shared" si="6"/>
        <v>0</v>
      </c>
      <c r="L23" s="158">
        <f t="shared" si="6"/>
        <v>0</v>
      </c>
      <c r="M23" s="158">
        <f t="shared" si="6"/>
        <v>0</v>
      </c>
      <c r="N23" s="158">
        <f t="shared" si="6"/>
        <v>0</v>
      </c>
      <c r="O23" s="158">
        <f t="shared" si="6"/>
        <v>0</v>
      </c>
      <c r="P23" s="158">
        <f t="shared" si="6"/>
        <v>0</v>
      </c>
      <c r="Q23" s="158">
        <f t="shared" si="6"/>
        <v>0</v>
      </c>
      <c r="R23" s="158">
        <f t="shared" si="6"/>
        <v>0</v>
      </c>
      <c r="S23" s="158">
        <f>SUBTOTAL(9,S24:S26)</f>
        <v>0</v>
      </c>
      <c r="T23" s="158">
        <f t="shared" si="6"/>
        <v>0</v>
      </c>
      <c r="U23" s="158">
        <f t="shared" si="6"/>
        <v>0</v>
      </c>
      <c r="V23" s="158">
        <f t="shared" si="6"/>
        <v>0</v>
      </c>
      <c r="W23" s="158">
        <f t="shared" si="6"/>
        <v>0</v>
      </c>
      <c r="X23" s="158">
        <f t="shared" si="6"/>
        <v>0</v>
      </c>
      <c r="Y23" s="158">
        <f t="shared" si="6"/>
        <v>0</v>
      </c>
      <c r="Z23" s="158">
        <f t="shared" si="6"/>
        <v>0</v>
      </c>
      <c r="AA23" s="158">
        <f t="shared" si="6"/>
        <v>0</v>
      </c>
      <c r="AB23" s="158">
        <f t="shared" si="6"/>
        <v>0</v>
      </c>
      <c r="AC23" s="158">
        <f t="shared" si="6"/>
        <v>0</v>
      </c>
      <c r="AD23" s="158">
        <f t="shared" si="6"/>
        <v>0</v>
      </c>
      <c r="AE23" s="158">
        <f t="shared" si="6"/>
        <v>0</v>
      </c>
      <c r="AF23" s="158">
        <f t="shared" si="6"/>
        <v>0</v>
      </c>
      <c r="AG23" s="158">
        <f t="shared" si="6"/>
        <v>0</v>
      </c>
      <c r="AH23" s="158">
        <f t="shared" si="6"/>
        <v>0</v>
      </c>
      <c r="AI23" s="158">
        <f t="shared" si="6"/>
        <v>0</v>
      </c>
      <c r="AJ23" s="158">
        <f t="shared" si="6"/>
        <v>0</v>
      </c>
      <c r="AK23" s="158">
        <f t="shared" si="6"/>
        <v>0</v>
      </c>
      <c r="AL23" s="158">
        <f t="shared" si="6"/>
        <v>0</v>
      </c>
      <c r="AM23" s="158">
        <f t="shared" si="6"/>
        <v>0</v>
      </c>
      <c r="AN23" s="158">
        <f t="shared" si="6"/>
        <v>0</v>
      </c>
      <c r="AO23" s="158">
        <f t="shared" si="6"/>
        <v>0</v>
      </c>
      <c r="AP23" s="159">
        <f t="shared" si="6"/>
        <v>0</v>
      </c>
      <c r="AQ23" s="160">
        <f>SUM(テーブル151214[[#This Row],[列6]:[列41]])</f>
        <v>0</v>
      </c>
      <c r="AR23" s="160">
        <f>テーブル151214[[#This Row],[列42]]*0.1</f>
        <v>0</v>
      </c>
      <c r="AS23" s="161">
        <f>テーブル151214[[#This Row],[列42]]+テーブル151214[[#This Row],[列422]]</f>
        <v>0</v>
      </c>
    </row>
    <row r="24" spans="1:45" ht="16.5" customHeight="1" x14ac:dyDescent="0.25">
      <c r="A24" s="44"/>
      <c r="B24" s="44"/>
      <c r="C24" s="47"/>
      <c r="D24" s="14" t="s">
        <v>16</v>
      </c>
      <c r="E24" s="4"/>
      <c r="F24" s="125"/>
      <c r="G24" s="114"/>
      <c r="H24" s="115"/>
      <c r="I24" s="115"/>
      <c r="J24" s="115"/>
      <c r="K24" s="115"/>
      <c r="L24" s="133"/>
      <c r="M24" s="115"/>
      <c r="N24" s="115"/>
      <c r="O24" s="115"/>
      <c r="P24" s="115"/>
      <c r="Q24" s="134"/>
      <c r="R24" s="115"/>
      <c r="S24" s="133"/>
      <c r="T24" s="115"/>
      <c r="U24" s="115"/>
      <c r="V24" s="133"/>
      <c r="W24" s="115"/>
      <c r="X24" s="115"/>
      <c r="Y24" s="115"/>
      <c r="Z24" s="115"/>
      <c r="AA24" s="133"/>
      <c r="AB24" s="115"/>
      <c r="AC24" s="115"/>
      <c r="AD24" s="115"/>
      <c r="AE24" s="133"/>
      <c r="AF24" s="133"/>
      <c r="AG24" s="115"/>
      <c r="AH24" s="115"/>
      <c r="AI24" s="115"/>
      <c r="AJ24" s="115"/>
      <c r="AK24" s="133"/>
      <c r="AL24" s="115"/>
      <c r="AM24" s="115"/>
      <c r="AN24" s="115"/>
      <c r="AO24" s="115"/>
      <c r="AP24" s="133"/>
      <c r="AQ24" s="130">
        <f>SUM(テーブル151214[[#This Row],[列6]:[列41]])</f>
        <v>0</v>
      </c>
      <c r="AR24" s="72"/>
      <c r="AS24" s="140"/>
    </row>
    <row r="25" spans="1:45" ht="16.5" customHeight="1" x14ac:dyDescent="0.25">
      <c r="A25" s="44"/>
      <c r="B25" s="44"/>
      <c r="C25" s="47"/>
      <c r="D25" s="3" t="s">
        <v>17</v>
      </c>
      <c r="E25" s="4"/>
      <c r="F25" s="125"/>
      <c r="G25" s="114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6"/>
      <c r="AQ25" s="130">
        <f>SUM(テーブル151214[[#This Row],[列6]:[列41]])</f>
        <v>0</v>
      </c>
      <c r="AR25" s="72"/>
      <c r="AS25" s="140"/>
    </row>
    <row r="26" spans="1:45" ht="16.5" customHeight="1" x14ac:dyDescent="0.25">
      <c r="A26" s="44"/>
      <c r="B26" s="44"/>
      <c r="C26" s="47"/>
      <c r="D26" s="16"/>
      <c r="E26" s="11"/>
      <c r="F26" s="125"/>
      <c r="G26" s="114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6"/>
      <c r="AQ26" s="130">
        <f>SUM(テーブル151214[[#This Row],[列6]:[列41]])</f>
        <v>0</v>
      </c>
      <c r="AR26" s="72"/>
      <c r="AS26" s="140"/>
    </row>
    <row r="27" spans="1:45" ht="16.5" customHeight="1" x14ac:dyDescent="0.25">
      <c r="A27" s="44"/>
      <c r="B27" s="44"/>
      <c r="C27" s="50" t="s">
        <v>18</v>
      </c>
      <c r="D27" s="12"/>
      <c r="E27" s="6"/>
      <c r="F27" s="162"/>
      <c r="G27" s="157">
        <f t="shared" ref="G27:AP27" si="7">SUBTOTAL(9,G28:G38)</f>
        <v>0</v>
      </c>
      <c r="H27" s="158">
        <f t="shared" si="7"/>
        <v>0</v>
      </c>
      <c r="I27" s="158">
        <f t="shared" si="7"/>
        <v>0</v>
      </c>
      <c r="J27" s="158">
        <f t="shared" si="7"/>
        <v>0</v>
      </c>
      <c r="K27" s="158">
        <f t="shared" si="7"/>
        <v>0</v>
      </c>
      <c r="L27" s="158">
        <f t="shared" si="7"/>
        <v>0</v>
      </c>
      <c r="M27" s="158">
        <f t="shared" si="7"/>
        <v>0</v>
      </c>
      <c r="N27" s="158">
        <f t="shared" si="7"/>
        <v>0</v>
      </c>
      <c r="O27" s="158">
        <f t="shared" si="7"/>
        <v>0</v>
      </c>
      <c r="P27" s="158">
        <f t="shared" si="7"/>
        <v>0</v>
      </c>
      <c r="Q27" s="158">
        <f t="shared" si="7"/>
        <v>0</v>
      </c>
      <c r="R27" s="158">
        <f t="shared" si="7"/>
        <v>0</v>
      </c>
      <c r="S27" s="158">
        <f t="shared" si="7"/>
        <v>0</v>
      </c>
      <c r="T27" s="158">
        <f t="shared" si="7"/>
        <v>0</v>
      </c>
      <c r="U27" s="158">
        <f t="shared" si="7"/>
        <v>0</v>
      </c>
      <c r="V27" s="158">
        <f t="shared" si="7"/>
        <v>0</v>
      </c>
      <c r="W27" s="158">
        <f t="shared" si="7"/>
        <v>0</v>
      </c>
      <c r="X27" s="158">
        <f t="shared" si="7"/>
        <v>0</v>
      </c>
      <c r="Y27" s="158">
        <f t="shared" si="7"/>
        <v>0</v>
      </c>
      <c r="Z27" s="158">
        <f t="shared" si="7"/>
        <v>0</v>
      </c>
      <c r="AA27" s="158">
        <f t="shared" si="7"/>
        <v>0</v>
      </c>
      <c r="AB27" s="158">
        <f t="shared" si="7"/>
        <v>0</v>
      </c>
      <c r="AC27" s="158">
        <f t="shared" si="7"/>
        <v>0</v>
      </c>
      <c r="AD27" s="158">
        <f t="shared" si="7"/>
        <v>0</v>
      </c>
      <c r="AE27" s="158">
        <f t="shared" si="7"/>
        <v>0</v>
      </c>
      <c r="AF27" s="158">
        <f t="shared" si="7"/>
        <v>0</v>
      </c>
      <c r="AG27" s="158">
        <f t="shared" si="7"/>
        <v>0</v>
      </c>
      <c r="AH27" s="158">
        <f t="shared" si="7"/>
        <v>0</v>
      </c>
      <c r="AI27" s="158">
        <f t="shared" si="7"/>
        <v>0</v>
      </c>
      <c r="AJ27" s="158">
        <f t="shared" si="7"/>
        <v>0</v>
      </c>
      <c r="AK27" s="158">
        <f t="shared" si="7"/>
        <v>0</v>
      </c>
      <c r="AL27" s="158">
        <f t="shared" si="7"/>
        <v>0</v>
      </c>
      <c r="AM27" s="158">
        <f t="shared" si="7"/>
        <v>0</v>
      </c>
      <c r="AN27" s="158">
        <f t="shared" si="7"/>
        <v>0</v>
      </c>
      <c r="AO27" s="158">
        <f t="shared" si="7"/>
        <v>0</v>
      </c>
      <c r="AP27" s="159">
        <f t="shared" si="7"/>
        <v>0</v>
      </c>
      <c r="AQ27" s="160">
        <f>SUM(テーブル151214[[#This Row],[列6]:[列41]])</f>
        <v>0</v>
      </c>
      <c r="AR27" s="160">
        <f>テーブル151214[[#This Row],[列42]]*0.1</f>
        <v>0</v>
      </c>
      <c r="AS27" s="161">
        <f>テーブル151214[[#This Row],[列42]]+テーブル151214[[#This Row],[列422]]</f>
        <v>0</v>
      </c>
    </row>
    <row r="28" spans="1:45" ht="16.5" customHeight="1" x14ac:dyDescent="0.25">
      <c r="A28" s="44"/>
      <c r="B28" s="44"/>
      <c r="C28" s="47"/>
      <c r="D28" s="14" t="s">
        <v>19</v>
      </c>
      <c r="E28" s="4">
        <v>20</v>
      </c>
      <c r="F28" s="125"/>
      <c r="G28" s="114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6"/>
      <c r="AQ28" s="130">
        <f>SUM(テーブル151214[[#This Row],[列6]:[列41]])</f>
        <v>0</v>
      </c>
      <c r="AR28" s="72"/>
      <c r="AS28" s="140"/>
    </row>
    <row r="29" spans="1:45" ht="16.5" customHeight="1" x14ac:dyDescent="0.25">
      <c r="A29" s="44"/>
      <c r="B29" s="44"/>
      <c r="C29" s="47"/>
      <c r="D29" s="8" t="s">
        <v>20</v>
      </c>
      <c r="E29" s="4"/>
      <c r="F29" s="125"/>
      <c r="G29" s="114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6"/>
      <c r="AQ29" s="130">
        <f>SUM(テーブル151214[[#This Row],[列6]:[列41]])</f>
        <v>0</v>
      </c>
      <c r="AR29" s="72"/>
      <c r="AS29" s="140"/>
    </row>
    <row r="30" spans="1:45" ht="16.5" customHeight="1" x14ac:dyDescent="0.25">
      <c r="A30" s="44"/>
      <c r="B30" s="44"/>
      <c r="C30" s="47"/>
      <c r="D30" s="1" t="s">
        <v>21</v>
      </c>
      <c r="E30" s="4"/>
      <c r="F30" s="125"/>
      <c r="G30" s="114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6"/>
      <c r="AQ30" s="130">
        <f>SUM(テーブル151214[[#This Row],[列6]:[列41]])</f>
        <v>0</v>
      </c>
      <c r="AR30" s="72"/>
      <c r="AS30" s="140"/>
    </row>
    <row r="31" spans="1:45" ht="16.5" customHeight="1" x14ac:dyDescent="0.25">
      <c r="A31" s="44"/>
      <c r="B31" s="44"/>
      <c r="C31" s="47"/>
      <c r="D31" s="1" t="s">
        <v>10</v>
      </c>
      <c r="E31" s="4"/>
      <c r="F31" s="125"/>
      <c r="G31" s="114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6"/>
      <c r="AQ31" s="130">
        <f>SUM(テーブル151214[[#This Row],[列6]:[列41]])</f>
        <v>0</v>
      </c>
      <c r="AR31" s="72"/>
      <c r="AS31" s="140"/>
    </row>
    <row r="32" spans="1:45" ht="16.5" customHeight="1" x14ac:dyDescent="0.25">
      <c r="A32" s="44"/>
      <c r="B32" s="44"/>
      <c r="C32" s="47"/>
      <c r="D32" s="17"/>
      <c r="E32" s="4"/>
      <c r="F32" s="163"/>
      <c r="G32" s="144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5"/>
      <c r="AJ32" s="145"/>
      <c r="AK32" s="145"/>
      <c r="AL32" s="145"/>
      <c r="AM32" s="145"/>
      <c r="AN32" s="145"/>
      <c r="AO32" s="145"/>
      <c r="AP32" s="146"/>
      <c r="AQ32" s="147">
        <f>SUM(テーブル151214[[#This Row],[列6]:[列41]])</f>
        <v>0</v>
      </c>
      <c r="AR32" s="148"/>
      <c r="AS32" s="149"/>
    </row>
    <row r="33" spans="1:45" ht="16.5" customHeight="1" x14ac:dyDescent="0.25">
      <c r="A33" s="44"/>
      <c r="B33" s="56"/>
      <c r="C33" s="57"/>
      <c r="D33" s="7" t="s">
        <v>22</v>
      </c>
      <c r="E33" s="6" t="s">
        <v>23</v>
      </c>
      <c r="F33" s="125"/>
      <c r="G33" s="114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6"/>
      <c r="AQ33" s="130">
        <f>SUM(テーブル151214[[#This Row],[列6]:[列41]])</f>
        <v>0</v>
      </c>
      <c r="AR33" s="72"/>
      <c r="AS33" s="140"/>
    </row>
    <row r="34" spans="1:45" ht="16.5" customHeight="1" x14ac:dyDescent="0.25">
      <c r="A34" s="44"/>
      <c r="B34" s="44"/>
      <c r="C34" s="47"/>
      <c r="D34" s="1" t="s">
        <v>24</v>
      </c>
      <c r="E34" s="4"/>
      <c r="F34" s="125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6"/>
      <c r="AQ34" s="130">
        <f>SUM(テーブル151214[[#This Row],[列6]:[列41]])</f>
        <v>0</v>
      </c>
      <c r="AR34" s="72"/>
      <c r="AS34" s="140"/>
    </row>
    <row r="35" spans="1:45" ht="16.5" customHeight="1" x14ac:dyDescent="0.25">
      <c r="A35" s="44"/>
      <c r="B35" s="44"/>
      <c r="C35" s="47"/>
      <c r="D35" s="1" t="s">
        <v>25</v>
      </c>
      <c r="E35" s="4"/>
      <c r="F35" s="125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6"/>
      <c r="AQ35" s="130">
        <f>SUM(テーブル151214[[#This Row],[列6]:[列41]])</f>
        <v>0</v>
      </c>
      <c r="AR35" s="72"/>
      <c r="AS35" s="140"/>
    </row>
    <row r="36" spans="1:45" ht="16.5" customHeight="1" x14ac:dyDescent="0.25">
      <c r="A36" s="44"/>
      <c r="B36" s="44"/>
      <c r="C36" s="47"/>
      <c r="D36" s="1" t="s">
        <v>26</v>
      </c>
      <c r="E36" s="4"/>
      <c r="F36" s="125"/>
      <c r="G36" s="114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33"/>
      <c r="W36" s="115"/>
      <c r="X36" s="115"/>
      <c r="Y36" s="115"/>
      <c r="Z36" s="115"/>
      <c r="AA36" s="133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6"/>
      <c r="AQ36" s="130">
        <f>SUM(テーブル151214[[#This Row],[列6]:[列41]])</f>
        <v>0</v>
      </c>
      <c r="AR36" s="72"/>
      <c r="AS36" s="140"/>
    </row>
    <row r="37" spans="1:45" ht="16.5" customHeight="1" x14ac:dyDescent="0.25">
      <c r="A37" s="44"/>
      <c r="B37" s="44"/>
      <c r="C37" s="47"/>
      <c r="D37" s="8" t="s">
        <v>10</v>
      </c>
      <c r="E37" s="4"/>
      <c r="F37" s="125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33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6"/>
      <c r="AQ37" s="130">
        <f>SUM(テーブル151214[[#This Row],[列6]:[列41]])</f>
        <v>0</v>
      </c>
      <c r="AR37" s="72"/>
      <c r="AS37" s="140"/>
    </row>
    <row r="38" spans="1:45" ht="16.5" customHeight="1" x14ac:dyDescent="0.25">
      <c r="A38" s="44"/>
      <c r="B38" s="44"/>
      <c r="C38" s="47"/>
      <c r="D38" s="10"/>
      <c r="E38" s="11"/>
      <c r="F38" s="125"/>
      <c r="G38" s="114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6"/>
      <c r="AQ38" s="130">
        <f>SUM(テーブル151214[[#This Row],[列6]:[列41]])</f>
        <v>0</v>
      </c>
      <c r="AR38" s="72"/>
      <c r="AS38" s="140"/>
    </row>
    <row r="39" spans="1:45" ht="16.5" customHeight="1" x14ac:dyDescent="0.25">
      <c r="A39" s="44"/>
      <c r="B39" s="58" t="s">
        <v>27</v>
      </c>
      <c r="C39" s="59" t="s">
        <v>28</v>
      </c>
      <c r="D39" s="2"/>
      <c r="E39" s="6"/>
      <c r="F39" s="162"/>
      <c r="G39" s="157">
        <f t="shared" ref="G39:AP39" si="8">SUBTOTAL(9,G40:G58)</f>
        <v>0</v>
      </c>
      <c r="H39" s="158">
        <f t="shared" si="8"/>
        <v>0</v>
      </c>
      <c r="I39" s="158">
        <f t="shared" si="8"/>
        <v>0</v>
      </c>
      <c r="J39" s="158">
        <f t="shared" si="8"/>
        <v>0</v>
      </c>
      <c r="K39" s="158">
        <f t="shared" si="8"/>
        <v>0</v>
      </c>
      <c r="L39" s="158">
        <f t="shared" si="8"/>
        <v>0</v>
      </c>
      <c r="M39" s="158">
        <f t="shared" si="8"/>
        <v>0</v>
      </c>
      <c r="N39" s="158">
        <f t="shared" si="8"/>
        <v>0</v>
      </c>
      <c r="O39" s="158">
        <f t="shared" si="8"/>
        <v>0</v>
      </c>
      <c r="P39" s="158">
        <f t="shared" si="8"/>
        <v>0</v>
      </c>
      <c r="Q39" s="158">
        <f t="shared" si="8"/>
        <v>0</v>
      </c>
      <c r="R39" s="158">
        <f t="shared" si="8"/>
        <v>0</v>
      </c>
      <c r="S39" s="158">
        <f t="shared" si="8"/>
        <v>0</v>
      </c>
      <c r="T39" s="158">
        <f t="shared" si="8"/>
        <v>0</v>
      </c>
      <c r="U39" s="158">
        <f t="shared" si="8"/>
        <v>0</v>
      </c>
      <c r="V39" s="158">
        <f t="shared" si="8"/>
        <v>0</v>
      </c>
      <c r="W39" s="158">
        <f t="shared" si="8"/>
        <v>0</v>
      </c>
      <c r="X39" s="158">
        <f t="shared" si="8"/>
        <v>0</v>
      </c>
      <c r="Y39" s="158">
        <f t="shared" si="8"/>
        <v>0</v>
      </c>
      <c r="Z39" s="158">
        <f t="shared" si="8"/>
        <v>0</v>
      </c>
      <c r="AA39" s="158">
        <f t="shared" si="8"/>
        <v>0</v>
      </c>
      <c r="AB39" s="158">
        <f t="shared" si="8"/>
        <v>0</v>
      </c>
      <c r="AC39" s="158">
        <f t="shared" si="8"/>
        <v>0</v>
      </c>
      <c r="AD39" s="158">
        <f t="shared" si="8"/>
        <v>0</v>
      </c>
      <c r="AE39" s="158">
        <f t="shared" si="8"/>
        <v>0</v>
      </c>
      <c r="AF39" s="158">
        <f t="shared" si="8"/>
        <v>0</v>
      </c>
      <c r="AG39" s="158">
        <f t="shared" si="8"/>
        <v>0</v>
      </c>
      <c r="AH39" s="158">
        <f t="shared" si="8"/>
        <v>0</v>
      </c>
      <c r="AI39" s="158">
        <f t="shared" si="8"/>
        <v>0</v>
      </c>
      <c r="AJ39" s="158">
        <f t="shared" si="8"/>
        <v>0</v>
      </c>
      <c r="AK39" s="158">
        <f t="shared" si="8"/>
        <v>0</v>
      </c>
      <c r="AL39" s="158">
        <f t="shared" si="8"/>
        <v>0</v>
      </c>
      <c r="AM39" s="158">
        <f t="shared" si="8"/>
        <v>0</v>
      </c>
      <c r="AN39" s="158">
        <f t="shared" si="8"/>
        <v>0</v>
      </c>
      <c r="AO39" s="158">
        <f t="shared" si="8"/>
        <v>0</v>
      </c>
      <c r="AP39" s="159">
        <f t="shared" si="8"/>
        <v>0</v>
      </c>
      <c r="AQ39" s="160">
        <f>SUM(テーブル151214[[#This Row],[列6]:[列41]])</f>
        <v>0</v>
      </c>
      <c r="AR39" s="160">
        <f>テーブル151214[[#This Row],[列42]]*0.1</f>
        <v>0</v>
      </c>
      <c r="AS39" s="161">
        <f>テーブル151214[[#This Row],[列42]]+テーブル151214[[#This Row],[列422]]</f>
        <v>0</v>
      </c>
    </row>
    <row r="40" spans="1:45" ht="16.5" customHeight="1" x14ac:dyDescent="0.25">
      <c r="A40" s="44"/>
      <c r="B40" s="45"/>
      <c r="C40" s="57"/>
      <c r="D40" s="14" t="s">
        <v>29</v>
      </c>
      <c r="E40" s="4"/>
      <c r="F40" s="125"/>
      <c r="G40" s="114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6"/>
      <c r="AQ40" s="130">
        <f>SUM(テーブル151214[[#This Row],[列6]:[列41]])</f>
        <v>0</v>
      </c>
      <c r="AR40" s="72"/>
      <c r="AS40" s="140"/>
    </row>
    <row r="41" spans="1:45" ht="16.5" customHeight="1" x14ac:dyDescent="0.25">
      <c r="A41" s="44"/>
      <c r="B41" s="44"/>
      <c r="C41" s="47"/>
      <c r="D41" s="9" t="s">
        <v>30</v>
      </c>
      <c r="E41" s="4">
        <v>5</v>
      </c>
      <c r="F41" s="125"/>
      <c r="G41" s="114"/>
      <c r="H41" s="115"/>
      <c r="I41" s="115"/>
      <c r="J41" s="115"/>
      <c r="K41" s="115"/>
      <c r="L41" s="133"/>
      <c r="M41" s="115"/>
      <c r="N41" s="115"/>
      <c r="O41" s="115"/>
      <c r="P41" s="115"/>
      <c r="Q41" s="133"/>
      <c r="R41" s="115"/>
      <c r="S41" s="115"/>
      <c r="T41" s="115"/>
      <c r="U41" s="115"/>
      <c r="V41" s="133"/>
      <c r="W41" s="115"/>
      <c r="X41" s="115"/>
      <c r="Y41" s="115"/>
      <c r="Z41" s="115"/>
      <c r="AA41" s="133"/>
      <c r="AB41" s="115"/>
      <c r="AC41" s="115"/>
      <c r="AD41" s="115"/>
      <c r="AE41" s="115"/>
      <c r="AF41" s="133"/>
      <c r="AG41" s="115"/>
      <c r="AH41" s="115"/>
      <c r="AI41" s="115"/>
      <c r="AJ41" s="115"/>
      <c r="AK41" s="133"/>
      <c r="AL41" s="115"/>
      <c r="AM41" s="115"/>
      <c r="AN41" s="115"/>
      <c r="AO41" s="115"/>
      <c r="AP41" s="133"/>
      <c r="AQ41" s="130">
        <f>SUM(テーブル151214[[#This Row],[列6]:[列41]])</f>
        <v>0</v>
      </c>
      <c r="AR41" s="72"/>
      <c r="AS41" s="140"/>
    </row>
    <row r="42" spans="1:45" ht="16.5" customHeight="1" x14ac:dyDescent="0.25">
      <c r="A42" s="44"/>
      <c r="B42" s="44"/>
      <c r="C42" s="47"/>
      <c r="D42" s="9" t="s">
        <v>31</v>
      </c>
      <c r="E42" s="4">
        <v>30</v>
      </c>
      <c r="F42" s="125"/>
      <c r="G42" s="114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33"/>
      <c r="AL42" s="115"/>
      <c r="AM42" s="115"/>
      <c r="AN42" s="115"/>
      <c r="AO42" s="115"/>
      <c r="AP42" s="116"/>
      <c r="AQ42" s="130">
        <f>SUM(テーブル151214[[#This Row],[列6]:[列41]])</f>
        <v>0</v>
      </c>
      <c r="AR42" s="72"/>
      <c r="AS42" s="140"/>
    </row>
    <row r="43" spans="1:45" ht="16.5" customHeight="1" x14ac:dyDescent="0.25">
      <c r="A43" s="44"/>
      <c r="B43" s="44"/>
      <c r="C43" s="47"/>
      <c r="D43" s="3" t="s">
        <v>32</v>
      </c>
      <c r="E43" s="4" t="s">
        <v>33</v>
      </c>
      <c r="F43" s="125"/>
      <c r="G43" s="114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33"/>
      <c r="AB43" s="115"/>
      <c r="AC43" s="115"/>
      <c r="AD43" s="115"/>
      <c r="AE43" s="115"/>
      <c r="AF43" s="115"/>
      <c r="AG43" s="115"/>
      <c r="AH43" s="115"/>
      <c r="AI43" s="115"/>
      <c r="AJ43" s="115"/>
      <c r="AK43" s="133"/>
      <c r="AL43" s="115"/>
      <c r="AM43" s="115"/>
      <c r="AN43" s="115"/>
      <c r="AO43" s="115"/>
      <c r="AP43" s="116"/>
      <c r="AQ43" s="130">
        <f>SUM(テーブル151214[[#This Row],[列6]:[列41]])</f>
        <v>0</v>
      </c>
      <c r="AR43" s="72"/>
      <c r="AS43" s="140"/>
    </row>
    <row r="44" spans="1:45" ht="16.5" customHeight="1" x14ac:dyDescent="0.25">
      <c r="A44" s="44"/>
      <c r="B44" s="44"/>
      <c r="C44" s="47"/>
      <c r="D44" s="1" t="s">
        <v>34</v>
      </c>
      <c r="E44" s="4" t="s">
        <v>33</v>
      </c>
      <c r="F44" s="125"/>
      <c r="G44" s="114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33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33"/>
      <c r="AL44" s="115"/>
      <c r="AM44" s="115"/>
      <c r="AN44" s="115"/>
      <c r="AO44" s="115"/>
      <c r="AP44" s="116"/>
      <c r="AQ44" s="130">
        <f>SUM(テーブル151214[[#This Row],[列6]:[列41]])</f>
        <v>0</v>
      </c>
      <c r="AR44" s="72"/>
      <c r="AS44" s="140"/>
    </row>
    <row r="45" spans="1:45" ht="16.5" customHeight="1" x14ac:dyDescent="0.25">
      <c r="A45" s="44"/>
      <c r="B45" s="44"/>
      <c r="C45" s="47"/>
      <c r="D45" s="1" t="s">
        <v>35</v>
      </c>
      <c r="E45" s="4"/>
      <c r="F45" s="125"/>
      <c r="G45" s="114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33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6"/>
      <c r="AQ45" s="130">
        <f>SUM(テーブル151214[[#This Row],[列6]:[列41]])</f>
        <v>0</v>
      </c>
      <c r="AR45" s="72"/>
      <c r="AS45" s="140"/>
    </row>
    <row r="46" spans="1:45" ht="16.5" customHeight="1" x14ac:dyDescent="0.25">
      <c r="A46" s="44"/>
      <c r="B46" s="44"/>
      <c r="C46" s="47"/>
      <c r="D46" s="1"/>
      <c r="E46" s="4"/>
      <c r="F46" s="163"/>
      <c r="G46" s="144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6"/>
      <c r="AQ46" s="147">
        <f>SUM(テーブル151214[[#This Row],[列6]:[列41]])</f>
        <v>0</v>
      </c>
      <c r="AR46" s="148"/>
      <c r="AS46" s="149"/>
    </row>
    <row r="47" spans="1:45" ht="16.5" customHeight="1" x14ac:dyDescent="0.25">
      <c r="A47" s="44"/>
      <c r="B47" s="44"/>
      <c r="C47" s="47"/>
      <c r="D47" s="7" t="s">
        <v>36</v>
      </c>
      <c r="E47" s="6">
        <v>30</v>
      </c>
      <c r="F47" s="125"/>
      <c r="G47" s="114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33"/>
      <c r="AL47" s="115"/>
      <c r="AM47" s="115"/>
      <c r="AN47" s="115"/>
      <c r="AO47" s="115"/>
      <c r="AP47" s="116"/>
      <c r="AQ47" s="130">
        <f>SUM(テーブル151214[[#This Row],[列6]:[列41]])</f>
        <v>0</v>
      </c>
      <c r="AR47" s="72"/>
      <c r="AS47" s="140"/>
    </row>
    <row r="48" spans="1:45" ht="16.5" customHeight="1" x14ac:dyDescent="0.25">
      <c r="A48" s="46"/>
      <c r="B48" s="44"/>
      <c r="C48" s="47"/>
      <c r="D48" s="8" t="s">
        <v>37</v>
      </c>
      <c r="E48" s="4">
        <v>39</v>
      </c>
      <c r="F48" s="125"/>
      <c r="G48" s="114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6"/>
      <c r="AQ48" s="130">
        <f>SUM(テーブル151214[[#This Row],[列6]:[列41]])</f>
        <v>0</v>
      </c>
      <c r="AR48" s="72"/>
      <c r="AS48" s="140"/>
    </row>
    <row r="49" spans="1:45" ht="16.5" customHeight="1" x14ac:dyDescent="0.25">
      <c r="A49" s="44"/>
      <c r="B49" s="44"/>
      <c r="C49" s="47"/>
      <c r="D49" s="3"/>
      <c r="E49" s="4"/>
      <c r="F49" s="163"/>
      <c r="G49" s="144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6"/>
      <c r="AQ49" s="147">
        <f>SUM(テーブル151214[[#This Row],[列6]:[列41]])</f>
        <v>0</v>
      </c>
      <c r="AR49" s="148"/>
      <c r="AS49" s="149"/>
    </row>
    <row r="50" spans="1:45" ht="16.5" customHeight="1" x14ac:dyDescent="0.25">
      <c r="A50" s="44"/>
      <c r="B50" s="44"/>
      <c r="C50" s="47"/>
      <c r="D50" s="14" t="s">
        <v>38</v>
      </c>
      <c r="E50" s="6"/>
      <c r="F50" s="125"/>
      <c r="G50" s="114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6"/>
      <c r="AQ50" s="130">
        <f>SUM(テーブル151214[[#This Row],[列6]:[列41]])</f>
        <v>0</v>
      </c>
      <c r="AR50" s="72"/>
      <c r="AS50" s="140"/>
    </row>
    <row r="51" spans="1:45" ht="16.5" customHeight="1" x14ac:dyDescent="0.25">
      <c r="A51" s="46"/>
      <c r="B51" s="44"/>
      <c r="C51" s="47"/>
      <c r="D51" s="3" t="s">
        <v>39</v>
      </c>
      <c r="E51" s="4">
        <v>30</v>
      </c>
      <c r="F51" s="125"/>
      <c r="G51" s="114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6"/>
      <c r="AQ51" s="130">
        <f>SUM(テーブル151214[[#This Row],[列6]:[列41]])</f>
        <v>0</v>
      </c>
      <c r="AR51" s="72"/>
      <c r="AS51" s="140"/>
    </row>
    <row r="52" spans="1:45" ht="16.5" customHeight="1" x14ac:dyDescent="0.25">
      <c r="A52" s="46"/>
      <c r="B52" s="44"/>
      <c r="C52" s="47"/>
      <c r="D52" s="3" t="s">
        <v>10</v>
      </c>
      <c r="E52" s="4"/>
      <c r="F52" s="125"/>
      <c r="G52" s="114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6"/>
      <c r="AQ52" s="130">
        <f>SUM(テーブル151214[[#This Row],[列6]:[列41]])</f>
        <v>0</v>
      </c>
      <c r="AR52" s="72"/>
      <c r="AS52" s="140"/>
    </row>
    <row r="53" spans="1:45" ht="16.5" customHeight="1" x14ac:dyDescent="0.25">
      <c r="A53" s="44"/>
      <c r="B53" s="44"/>
      <c r="C53" s="47"/>
      <c r="D53" s="3"/>
      <c r="E53" s="4"/>
      <c r="F53" s="163"/>
      <c r="G53" s="144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5"/>
      <c r="AM53" s="145"/>
      <c r="AN53" s="145"/>
      <c r="AO53" s="145"/>
      <c r="AP53" s="146"/>
      <c r="AQ53" s="147">
        <f>SUM(テーブル151214[[#This Row],[列6]:[列41]])</f>
        <v>0</v>
      </c>
      <c r="AR53" s="148"/>
      <c r="AS53" s="149"/>
    </row>
    <row r="54" spans="1:45" ht="16.5" customHeight="1" x14ac:dyDescent="0.25">
      <c r="A54" s="44"/>
      <c r="B54" s="44"/>
      <c r="C54" s="47"/>
      <c r="D54" s="14" t="s">
        <v>40</v>
      </c>
      <c r="E54" s="6"/>
      <c r="F54" s="125"/>
      <c r="G54" s="114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6"/>
      <c r="AQ54" s="130">
        <f>SUM(テーブル151214[[#This Row],[列6]:[列41]])</f>
        <v>0</v>
      </c>
      <c r="AR54" s="72"/>
      <c r="AS54" s="140"/>
    </row>
    <row r="55" spans="1:45" ht="16.5" customHeight="1" x14ac:dyDescent="0.25">
      <c r="A55" s="44"/>
      <c r="B55" s="44"/>
      <c r="C55" s="47"/>
      <c r="D55" s="3" t="s">
        <v>41</v>
      </c>
      <c r="E55" s="4">
        <v>15</v>
      </c>
      <c r="F55" s="125"/>
      <c r="G55" s="114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6"/>
      <c r="AQ55" s="130">
        <f>SUM(テーブル151214[[#This Row],[列6]:[列41]])</f>
        <v>0</v>
      </c>
      <c r="AR55" s="72"/>
      <c r="AS55" s="140"/>
    </row>
    <row r="56" spans="1:45" ht="16.5" customHeight="1" x14ac:dyDescent="0.25">
      <c r="A56" s="44"/>
      <c r="B56" s="44"/>
      <c r="C56" s="47"/>
      <c r="D56" s="3" t="s">
        <v>42</v>
      </c>
      <c r="E56" s="4">
        <v>15</v>
      </c>
      <c r="F56" s="125"/>
      <c r="G56" s="114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6"/>
      <c r="AQ56" s="130">
        <f>SUM(テーブル151214[[#This Row],[列6]:[列41]])</f>
        <v>0</v>
      </c>
      <c r="AR56" s="72"/>
      <c r="AS56" s="140"/>
    </row>
    <row r="57" spans="1:45" ht="16.5" customHeight="1" x14ac:dyDescent="0.25">
      <c r="A57" s="44"/>
      <c r="B57" s="44"/>
      <c r="C57" s="47"/>
      <c r="D57" s="3" t="s">
        <v>10</v>
      </c>
      <c r="E57" s="4"/>
      <c r="F57" s="125"/>
      <c r="G57" s="114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15"/>
      <c r="AL57" s="115"/>
      <c r="AM57" s="115"/>
      <c r="AN57" s="115"/>
      <c r="AO57" s="115"/>
      <c r="AP57" s="116"/>
      <c r="AQ57" s="130">
        <f>SUM(テーブル151214[[#This Row],[列6]:[列41]])</f>
        <v>0</v>
      </c>
      <c r="AR57" s="72"/>
      <c r="AS57" s="140"/>
    </row>
    <row r="58" spans="1:45" ht="16.5" customHeight="1" x14ac:dyDescent="0.25">
      <c r="A58" s="44"/>
      <c r="B58" s="44"/>
      <c r="C58" s="47"/>
      <c r="D58" s="16"/>
      <c r="E58" s="4"/>
      <c r="F58" s="125"/>
      <c r="G58" s="114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6"/>
      <c r="AQ58" s="130">
        <f>SUM(テーブル151214[[#This Row],[列6]:[列41]])</f>
        <v>0</v>
      </c>
      <c r="AR58" s="72"/>
      <c r="AS58" s="140"/>
    </row>
    <row r="59" spans="1:45" ht="16.5" customHeight="1" x14ac:dyDescent="0.25">
      <c r="A59" s="60"/>
      <c r="B59" s="56"/>
      <c r="C59" s="50" t="s">
        <v>43</v>
      </c>
      <c r="D59" s="12"/>
      <c r="E59" s="6"/>
      <c r="F59" s="162"/>
      <c r="G59" s="157">
        <f t="shared" ref="G59:AP59" si="9">SUBTOTAL(9,G60:G76)</f>
        <v>0</v>
      </c>
      <c r="H59" s="158">
        <f t="shared" si="9"/>
        <v>0</v>
      </c>
      <c r="I59" s="158">
        <f t="shared" si="9"/>
        <v>0</v>
      </c>
      <c r="J59" s="158">
        <f t="shared" si="9"/>
        <v>0</v>
      </c>
      <c r="K59" s="158">
        <f t="shared" si="9"/>
        <v>0</v>
      </c>
      <c r="L59" s="158">
        <f t="shared" si="9"/>
        <v>0</v>
      </c>
      <c r="M59" s="158">
        <f t="shared" si="9"/>
        <v>0</v>
      </c>
      <c r="N59" s="158">
        <f t="shared" si="9"/>
        <v>0</v>
      </c>
      <c r="O59" s="158">
        <f t="shared" si="9"/>
        <v>0</v>
      </c>
      <c r="P59" s="158">
        <f t="shared" si="9"/>
        <v>0</v>
      </c>
      <c r="Q59" s="158">
        <f t="shared" si="9"/>
        <v>0</v>
      </c>
      <c r="R59" s="158">
        <f t="shared" si="9"/>
        <v>0</v>
      </c>
      <c r="S59" s="158">
        <f t="shared" si="9"/>
        <v>0</v>
      </c>
      <c r="T59" s="158">
        <f t="shared" si="9"/>
        <v>0</v>
      </c>
      <c r="U59" s="158">
        <f t="shared" si="9"/>
        <v>0</v>
      </c>
      <c r="V59" s="158">
        <f t="shared" si="9"/>
        <v>0</v>
      </c>
      <c r="W59" s="158">
        <f t="shared" si="9"/>
        <v>0</v>
      </c>
      <c r="X59" s="158">
        <f t="shared" si="9"/>
        <v>0</v>
      </c>
      <c r="Y59" s="158">
        <f t="shared" si="9"/>
        <v>0</v>
      </c>
      <c r="Z59" s="158">
        <f t="shared" si="9"/>
        <v>0</v>
      </c>
      <c r="AA59" s="158">
        <f t="shared" si="9"/>
        <v>0</v>
      </c>
      <c r="AB59" s="158">
        <f t="shared" si="9"/>
        <v>0</v>
      </c>
      <c r="AC59" s="158">
        <f t="shared" si="9"/>
        <v>0</v>
      </c>
      <c r="AD59" s="158">
        <f t="shared" si="9"/>
        <v>0</v>
      </c>
      <c r="AE59" s="158">
        <f t="shared" si="9"/>
        <v>0</v>
      </c>
      <c r="AF59" s="158">
        <f t="shared" si="9"/>
        <v>0</v>
      </c>
      <c r="AG59" s="158">
        <f t="shared" si="9"/>
        <v>0</v>
      </c>
      <c r="AH59" s="158">
        <f t="shared" si="9"/>
        <v>0</v>
      </c>
      <c r="AI59" s="158">
        <f t="shared" si="9"/>
        <v>0</v>
      </c>
      <c r="AJ59" s="158">
        <f t="shared" si="9"/>
        <v>0</v>
      </c>
      <c r="AK59" s="158">
        <f t="shared" si="9"/>
        <v>0</v>
      </c>
      <c r="AL59" s="158">
        <f t="shared" si="9"/>
        <v>0</v>
      </c>
      <c r="AM59" s="158">
        <f t="shared" si="9"/>
        <v>0</v>
      </c>
      <c r="AN59" s="158">
        <f t="shared" si="9"/>
        <v>0</v>
      </c>
      <c r="AO59" s="158">
        <f t="shared" si="9"/>
        <v>0</v>
      </c>
      <c r="AP59" s="159">
        <f t="shared" si="9"/>
        <v>0</v>
      </c>
      <c r="AQ59" s="160">
        <f>SUM(テーブル151214[[#This Row],[列6]:[列41]])</f>
        <v>0</v>
      </c>
      <c r="AR59" s="160">
        <f>テーブル151214[[#This Row],[列42]]*0.1</f>
        <v>0</v>
      </c>
      <c r="AS59" s="161">
        <f>テーブル151214[[#This Row],[列42]]+テーブル151214[[#This Row],[列422]]</f>
        <v>0</v>
      </c>
    </row>
    <row r="60" spans="1:45" ht="16.5" customHeight="1" x14ac:dyDescent="0.25">
      <c r="A60" s="60"/>
      <c r="B60" s="56"/>
      <c r="C60" s="57"/>
      <c r="D60" s="14" t="s">
        <v>44</v>
      </c>
      <c r="E60" s="4"/>
      <c r="F60" s="125"/>
      <c r="G60" s="114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15"/>
      <c r="AL60" s="115"/>
      <c r="AM60" s="115"/>
      <c r="AN60" s="115"/>
      <c r="AO60" s="115"/>
      <c r="AP60" s="116"/>
      <c r="AQ60" s="130">
        <f>SUM(テーブル151214[[#This Row],[列6]:[列41]])</f>
        <v>0</v>
      </c>
      <c r="AR60" s="72"/>
      <c r="AS60" s="140"/>
    </row>
    <row r="61" spans="1:45" ht="16.5" customHeight="1" x14ac:dyDescent="0.25">
      <c r="A61" s="60"/>
      <c r="B61" s="44"/>
      <c r="C61" s="47"/>
      <c r="D61" s="8" t="s">
        <v>45</v>
      </c>
      <c r="E61" s="4" t="s">
        <v>23</v>
      </c>
      <c r="F61" s="125"/>
      <c r="G61" s="114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33"/>
      <c r="T61" s="115"/>
      <c r="U61" s="115"/>
      <c r="V61" s="115"/>
      <c r="W61" s="115"/>
      <c r="X61" s="115"/>
      <c r="Y61" s="115"/>
      <c r="Z61" s="115"/>
      <c r="AA61" s="133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6"/>
      <c r="AQ61" s="130">
        <f>SUM(テーブル151214[[#This Row],[列6]:[列41]])</f>
        <v>0</v>
      </c>
      <c r="AR61" s="72"/>
      <c r="AS61" s="140"/>
    </row>
    <row r="62" spans="1:45" ht="16.5" customHeight="1" x14ac:dyDescent="0.25">
      <c r="A62" s="60"/>
      <c r="B62" s="44"/>
      <c r="C62" s="47"/>
      <c r="D62" s="1" t="s">
        <v>46</v>
      </c>
      <c r="E62" s="4">
        <v>30</v>
      </c>
      <c r="F62" s="125"/>
      <c r="G62" s="114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33"/>
      <c r="AL62" s="115"/>
      <c r="AM62" s="115"/>
      <c r="AN62" s="115"/>
      <c r="AO62" s="115"/>
      <c r="AP62" s="116"/>
      <c r="AQ62" s="130">
        <f>SUM(テーブル151214[[#This Row],[列6]:[列41]])</f>
        <v>0</v>
      </c>
      <c r="AR62" s="72"/>
      <c r="AS62" s="140"/>
    </row>
    <row r="63" spans="1:45" ht="16.5" customHeight="1" x14ac:dyDescent="0.25">
      <c r="A63" s="60"/>
      <c r="B63" s="44"/>
      <c r="C63" s="47"/>
      <c r="D63" s="1" t="s">
        <v>47</v>
      </c>
      <c r="E63" s="4">
        <v>15</v>
      </c>
      <c r="F63" s="125"/>
      <c r="G63" s="114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33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33"/>
      <c r="AL63" s="115"/>
      <c r="AM63" s="115"/>
      <c r="AN63" s="115"/>
      <c r="AO63" s="115"/>
      <c r="AP63" s="116"/>
      <c r="AQ63" s="130">
        <f>SUM(テーブル151214[[#This Row],[列6]:[列41]])</f>
        <v>0</v>
      </c>
      <c r="AR63" s="72"/>
      <c r="AS63" s="140"/>
    </row>
    <row r="64" spans="1:45" ht="16.5" customHeight="1" x14ac:dyDescent="0.25">
      <c r="A64" s="60"/>
      <c r="B64" s="44"/>
      <c r="C64" s="47"/>
      <c r="D64" s="3" t="s">
        <v>10</v>
      </c>
      <c r="E64" s="4"/>
      <c r="F64" s="125"/>
      <c r="G64" s="114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6"/>
      <c r="AQ64" s="130">
        <f>SUM(テーブル151214[[#This Row],[列6]:[列41]])</f>
        <v>0</v>
      </c>
      <c r="AR64" s="72"/>
      <c r="AS64" s="140"/>
    </row>
    <row r="65" spans="1:45" ht="16.5" customHeight="1" x14ac:dyDescent="0.25">
      <c r="A65" s="60"/>
      <c r="B65" s="44"/>
      <c r="C65" s="47"/>
      <c r="D65" s="8"/>
      <c r="E65" s="4"/>
      <c r="F65" s="163"/>
      <c r="G65" s="144"/>
      <c r="H65" s="145"/>
      <c r="I65" s="145"/>
      <c r="J65" s="145"/>
      <c r="K65" s="145"/>
      <c r="L65" s="145"/>
      <c r="M65" s="145"/>
      <c r="N65" s="145"/>
      <c r="O65" s="145"/>
      <c r="P65" s="145"/>
      <c r="Q65" s="145"/>
      <c r="R65" s="145"/>
      <c r="S65" s="145"/>
      <c r="T65" s="145"/>
      <c r="U65" s="145"/>
      <c r="V65" s="145"/>
      <c r="W65" s="145"/>
      <c r="X65" s="145"/>
      <c r="Y65" s="145"/>
      <c r="Z65" s="145"/>
      <c r="AA65" s="145"/>
      <c r="AB65" s="145"/>
      <c r="AC65" s="145"/>
      <c r="AD65" s="145"/>
      <c r="AE65" s="145"/>
      <c r="AF65" s="145"/>
      <c r="AG65" s="145"/>
      <c r="AH65" s="145"/>
      <c r="AI65" s="145"/>
      <c r="AJ65" s="145"/>
      <c r="AK65" s="145"/>
      <c r="AL65" s="145"/>
      <c r="AM65" s="145"/>
      <c r="AN65" s="145"/>
      <c r="AO65" s="145"/>
      <c r="AP65" s="146"/>
      <c r="AQ65" s="147">
        <f>SUM(テーブル151214[[#This Row],[列6]:[列41]])</f>
        <v>0</v>
      </c>
      <c r="AR65" s="148"/>
      <c r="AS65" s="149"/>
    </row>
    <row r="66" spans="1:45" ht="16.5" customHeight="1" x14ac:dyDescent="0.25">
      <c r="A66" s="60"/>
      <c r="B66" s="44"/>
      <c r="C66" s="47"/>
      <c r="D66" s="14" t="s">
        <v>48</v>
      </c>
      <c r="E66" s="6"/>
      <c r="F66" s="125"/>
      <c r="G66" s="114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6"/>
      <c r="AQ66" s="130">
        <f>SUM(テーブル151214[[#This Row],[列6]:[列41]])</f>
        <v>0</v>
      </c>
      <c r="AR66" s="72"/>
      <c r="AS66" s="140"/>
    </row>
    <row r="67" spans="1:45" ht="16.5" customHeight="1" x14ac:dyDescent="0.25">
      <c r="A67" s="60"/>
      <c r="B67" s="44"/>
      <c r="C67" s="47"/>
      <c r="D67" s="8" t="s">
        <v>49</v>
      </c>
      <c r="E67" s="4">
        <v>30</v>
      </c>
      <c r="F67" s="125"/>
      <c r="G67" s="114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33"/>
      <c r="AL67" s="115"/>
      <c r="AM67" s="115"/>
      <c r="AN67" s="115"/>
      <c r="AO67" s="115"/>
      <c r="AP67" s="116"/>
      <c r="AQ67" s="130">
        <f>SUM(テーブル151214[[#This Row],[列6]:[列41]])</f>
        <v>0</v>
      </c>
      <c r="AR67" s="72"/>
      <c r="AS67" s="140"/>
    </row>
    <row r="68" spans="1:45" ht="16.5" customHeight="1" x14ac:dyDescent="0.25">
      <c r="A68" s="60"/>
      <c r="B68" s="44"/>
      <c r="C68" s="47"/>
      <c r="D68" s="1" t="s">
        <v>50</v>
      </c>
      <c r="E68" s="4" t="s">
        <v>23</v>
      </c>
      <c r="F68" s="125"/>
      <c r="G68" s="114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33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6"/>
      <c r="AQ68" s="130">
        <f>SUM(テーブル151214[[#This Row],[列6]:[列41]])</f>
        <v>0</v>
      </c>
      <c r="AR68" s="72"/>
      <c r="AS68" s="140"/>
    </row>
    <row r="69" spans="1:45" ht="16.5" customHeight="1" x14ac:dyDescent="0.25">
      <c r="A69" s="60"/>
      <c r="B69" s="44"/>
      <c r="C69" s="47"/>
      <c r="D69" s="1" t="s">
        <v>51</v>
      </c>
      <c r="E69" s="4">
        <v>10</v>
      </c>
      <c r="F69" s="125"/>
      <c r="G69" s="114"/>
      <c r="H69" s="115"/>
      <c r="I69" s="115"/>
      <c r="J69" s="115"/>
      <c r="K69" s="115"/>
      <c r="L69" s="115"/>
      <c r="M69" s="115"/>
      <c r="N69" s="115"/>
      <c r="O69" s="115"/>
      <c r="P69" s="115"/>
      <c r="Q69" s="133"/>
      <c r="R69" s="115"/>
      <c r="S69" s="115"/>
      <c r="T69" s="115"/>
      <c r="U69" s="115"/>
      <c r="V69" s="115"/>
      <c r="W69" s="115"/>
      <c r="X69" s="115"/>
      <c r="Y69" s="115"/>
      <c r="Z69" s="115"/>
      <c r="AA69" s="133"/>
      <c r="AB69" s="115"/>
      <c r="AC69" s="115"/>
      <c r="AD69" s="115"/>
      <c r="AE69" s="115"/>
      <c r="AF69" s="115"/>
      <c r="AG69" s="115"/>
      <c r="AH69" s="115"/>
      <c r="AI69" s="115"/>
      <c r="AJ69" s="115"/>
      <c r="AK69" s="133"/>
      <c r="AL69" s="115"/>
      <c r="AM69" s="115"/>
      <c r="AN69" s="115"/>
      <c r="AO69" s="115"/>
      <c r="AP69" s="116"/>
      <c r="AQ69" s="130">
        <f>SUM(テーブル151214[[#This Row],[列6]:[列41]])</f>
        <v>0</v>
      </c>
      <c r="AR69" s="72"/>
      <c r="AS69" s="140"/>
    </row>
    <row r="70" spans="1:45" ht="16.5" customHeight="1" x14ac:dyDescent="0.25">
      <c r="A70" s="60"/>
      <c r="B70" s="44"/>
      <c r="C70" s="47"/>
      <c r="D70" s="3" t="s">
        <v>10</v>
      </c>
      <c r="E70" s="4"/>
      <c r="F70" s="125"/>
      <c r="G70" s="114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6"/>
      <c r="AQ70" s="130">
        <f>SUM(テーブル151214[[#This Row],[列6]:[列41]])</f>
        <v>0</v>
      </c>
      <c r="AR70" s="72"/>
      <c r="AS70" s="140"/>
    </row>
    <row r="71" spans="1:45" ht="16.5" customHeight="1" x14ac:dyDescent="0.25">
      <c r="A71" s="60"/>
      <c r="B71" s="44"/>
      <c r="C71" s="47"/>
      <c r="D71" s="8"/>
      <c r="E71" s="4"/>
      <c r="F71" s="163"/>
      <c r="G71" s="144"/>
      <c r="H71" s="145"/>
      <c r="I71" s="145"/>
      <c r="J71" s="145"/>
      <c r="K71" s="145"/>
      <c r="L71" s="145"/>
      <c r="M71" s="145"/>
      <c r="N71" s="145"/>
      <c r="O71" s="145"/>
      <c r="P71" s="145"/>
      <c r="Q71" s="145"/>
      <c r="R71" s="145"/>
      <c r="S71" s="145"/>
      <c r="T71" s="145"/>
      <c r="U71" s="145"/>
      <c r="V71" s="145"/>
      <c r="W71" s="145"/>
      <c r="X71" s="145"/>
      <c r="Y71" s="145"/>
      <c r="Z71" s="145"/>
      <c r="AA71" s="145"/>
      <c r="AB71" s="145"/>
      <c r="AC71" s="145"/>
      <c r="AD71" s="145"/>
      <c r="AE71" s="145"/>
      <c r="AF71" s="145"/>
      <c r="AG71" s="145"/>
      <c r="AH71" s="145"/>
      <c r="AI71" s="145"/>
      <c r="AJ71" s="145"/>
      <c r="AK71" s="145"/>
      <c r="AL71" s="145"/>
      <c r="AM71" s="145"/>
      <c r="AN71" s="145"/>
      <c r="AO71" s="145"/>
      <c r="AP71" s="146"/>
      <c r="AQ71" s="147">
        <f>SUM(テーブル151214[[#This Row],[列6]:[列41]])</f>
        <v>0</v>
      </c>
      <c r="AR71" s="148"/>
      <c r="AS71" s="149"/>
    </row>
    <row r="72" spans="1:45" ht="16.5" customHeight="1" x14ac:dyDescent="0.25">
      <c r="A72" s="60"/>
      <c r="B72" s="44"/>
      <c r="C72" s="47"/>
      <c r="D72" s="14" t="s">
        <v>52</v>
      </c>
      <c r="E72" s="6"/>
      <c r="F72" s="125"/>
      <c r="G72" s="114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6"/>
      <c r="AQ72" s="130">
        <f>SUM(テーブル151214[[#This Row],[列6]:[列41]])</f>
        <v>0</v>
      </c>
      <c r="AR72" s="72"/>
      <c r="AS72" s="140"/>
    </row>
    <row r="73" spans="1:45" ht="16.5" customHeight="1" x14ac:dyDescent="0.25">
      <c r="A73" s="60"/>
      <c r="B73" s="44"/>
      <c r="C73" s="47"/>
      <c r="D73" s="1" t="s">
        <v>53</v>
      </c>
      <c r="E73" s="4">
        <v>10</v>
      </c>
      <c r="F73" s="125"/>
      <c r="G73" s="114"/>
      <c r="H73" s="115"/>
      <c r="I73" s="115"/>
      <c r="J73" s="115"/>
      <c r="K73" s="115"/>
      <c r="L73" s="115"/>
      <c r="M73" s="115"/>
      <c r="N73" s="115"/>
      <c r="O73" s="115"/>
      <c r="P73" s="115"/>
      <c r="Q73" s="133"/>
      <c r="R73" s="115"/>
      <c r="S73" s="115"/>
      <c r="T73" s="115"/>
      <c r="U73" s="115"/>
      <c r="V73" s="115"/>
      <c r="W73" s="115"/>
      <c r="X73" s="115"/>
      <c r="Y73" s="115"/>
      <c r="Z73" s="115"/>
      <c r="AA73" s="133"/>
      <c r="AB73" s="115"/>
      <c r="AC73" s="115"/>
      <c r="AD73" s="115"/>
      <c r="AE73" s="115"/>
      <c r="AF73" s="115"/>
      <c r="AG73" s="115"/>
      <c r="AH73" s="115"/>
      <c r="AI73" s="115"/>
      <c r="AJ73" s="115"/>
      <c r="AK73" s="133"/>
      <c r="AL73" s="115"/>
      <c r="AM73" s="115"/>
      <c r="AN73" s="115"/>
      <c r="AO73" s="115"/>
      <c r="AP73" s="116"/>
      <c r="AQ73" s="130">
        <f>SUM(テーブル151214[[#This Row],[列6]:[列41]])</f>
        <v>0</v>
      </c>
      <c r="AR73" s="72"/>
      <c r="AS73" s="140"/>
    </row>
    <row r="74" spans="1:45" ht="16.5" customHeight="1" x14ac:dyDescent="0.25">
      <c r="A74" s="60"/>
      <c r="B74" s="44"/>
      <c r="C74" s="47"/>
      <c r="D74" s="1" t="s">
        <v>54</v>
      </c>
      <c r="E74" s="4">
        <v>15</v>
      </c>
      <c r="F74" s="125"/>
      <c r="G74" s="114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33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33"/>
      <c r="AL74" s="115"/>
      <c r="AM74" s="115"/>
      <c r="AN74" s="115"/>
      <c r="AO74" s="115"/>
      <c r="AP74" s="116"/>
      <c r="AQ74" s="130">
        <f>SUM(テーブル151214[[#This Row],[列6]:[列41]])</f>
        <v>0</v>
      </c>
      <c r="AR74" s="72"/>
      <c r="AS74" s="140"/>
    </row>
    <row r="75" spans="1:45" ht="16.5" customHeight="1" x14ac:dyDescent="0.25">
      <c r="A75" s="60"/>
      <c r="B75" s="44"/>
      <c r="C75" s="47"/>
      <c r="D75" s="3" t="s">
        <v>10</v>
      </c>
      <c r="E75" s="4"/>
      <c r="F75" s="125"/>
      <c r="G75" s="114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6"/>
      <c r="AQ75" s="130">
        <f>SUM(テーブル151214[[#This Row],[列6]:[列41]])</f>
        <v>0</v>
      </c>
      <c r="AR75" s="72"/>
      <c r="AS75" s="140"/>
    </row>
    <row r="76" spans="1:45" ht="16.5" customHeight="1" x14ac:dyDescent="0.25">
      <c r="A76" s="60"/>
      <c r="B76" s="44"/>
      <c r="C76" s="47"/>
      <c r="D76" s="10"/>
      <c r="E76" s="11"/>
      <c r="F76" s="125"/>
      <c r="G76" s="114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6"/>
      <c r="AQ76" s="130">
        <f>SUM(テーブル151214[[#This Row],[列6]:[列41]])</f>
        <v>0</v>
      </c>
      <c r="AR76" s="72"/>
      <c r="AS76" s="140"/>
    </row>
    <row r="77" spans="1:45" ht="16.5" customHeight="1" x14ac:dyDescent="0.25">
      <c r="A77" s="60"/>
      <c r="B77" s="44"/>
      <c r="C77" s="48" t="s">
        <v>55</v>
      </c>
      <c r="D77" s="18"/>
      <c r="E77" s="6"/>
      <c r="F77" s="162"/>
      <c r="G77" s="157">
        <f t="shared" ref="G77:AP77" si="10">SUBTOTAL(9,G78:G81)</f>
        <v>0</v>
      </c>
      <c r="H77" s="158">
        <f t="shared" si="10"/>
        <v>0</v>
      </c>
      <c r="I77" s="158">
        <f t="shared" si="10"/>
        <v>0</v>
      </c>
      <c r="J77" s="158">
        <f t="shared" si="10"/>
        <v>0</v>
      </c>
      <c r="K77" s="158">
        <f t="shared" si="10"/>
        <v>0</v>
      </c>
      <c r="L77" s="158">
        <f t="shared" si="10"/>
        <v>0</v>
      </c>
      <c r="M77" s="158">
        <f t="shared" si="10"/>
        <v>0</v>
      </c>
      <c r="N77" s="158">
        <f t="shared" si="10"/>
        <v>0</v>
      </c>
      <c r="O77" s="158">
        <f t="shared" si="10"/>
        <v>0</v>
      </c>
      <c r="P77" s="158">
        <f t="shared" si="10"/>
        <v>0</v>
      </c>
      <c r="Q77" s="158">
        <f t="shared" si="10"/>
        <v>0</v>
      </c>
      <c r="R77" s="158">
        <f t="shared" si="10"/>
        <v>0</v>
      </c>
      <c r="S77" s="158">
        <f t="shared" si="10"/>
        <v>0</v>
      </c>
      <c r="T77" s="158">
        <f t="shared" si="10"/>
        <v>0</v>
      </c>
      <c r="U77" s="158">
        <f t="shared" si="10"/>
        <v>0</v>
      </c>
      <c r="V77" s="158">
        <f t="shared" si="10"/>
        <v>0</v>
      </c>
      <c r="W77" s="158">
        <f t="shared" si="10"/>
        <v>0</v>
      </c>
      <c r="X77" s="158">
        <f t="shared" si="10"/>
        <v>0</v>
      </c>
      <c r="Y77" s="158">
        <f t="shared" si="10"/>
        <v>0</v>
      </c>
      <c r="Z77" s="158">
        <f t="shared" si="10"/>
        <v>0</v>
      </c>
      <c r="AA77" s="158">
        <f t="shared" si="10"/>
        <v>0</v>
      </c>
      <c r="AB77" s="158">
        <f t="shared" si="10"/>
        <v>0</v>
      </c>
      <c r="AC77" s="158">
        <f t="shared" si="10"/>
        <v>0</v>
      </c>
      <c r="AD77" s="158">
        <f t="shared" si="10"/>
        <v>0</v>
      </c>
      <c r="AE77" s="158">
        <f t="shared" si="10"/>
        <v>0</v>
      </c>
      <c r="AF77" s="158">
        <f t="shared" si="10"/>
        <v>0</v>
      </c>
      <c r="AG77" s="158">
        <f t="shared" si="10"/>
        <v>0</v>
      </c>
      <c r="AH77" s="158">
        <f t="shared" si="10"/>
        <v>0</v>
      </c>
      <c r="AI77" s="158">
        <f t="shared" si="10"/>
        <v>0</v>
      </c>
      <c r="AJ77" s="158">
        <f t="shared" si="10"/>
        <v>0</v>
      </c>
      <c r="AK77" s="158">
        <f t="shared" si="10"/>
        <v>0</v>
      </c>
      <c r="AL77" s="158">
        <f t="shared" si="10"/>
        <v>0</v>
      </c>
      <c r="AM77" s="158">
        <f t="shared" si="10"/>
        <v>0</v>
      </c>
      <c r="AN77" s="158">
        <f t="shared" si="10"/>
        <v>0</v>
      </c>
      <c r="AO77" s="158">
        <f t="shared" si="10"/>
        <v>0</v>
      </c>
      <c r="AP77" s="159">
        <f t="shared" si="10"/>
        <v>0</v>
      </c>
      <c r="AQ77" s="160">
        <f>SUM(テーブル151214[[#This Row],[列6]:[列41]])</f>
        <v>0</v>
      </c>
      <c r="AR77" s="160">
        <f>テーブル151214[[#This Row],[列42]]*0.1</f>
        <v>0</v>
      </c>
      <c r="AS77" s="161">
        <f>テーブル151214[[#This Row],[列42]]+テーブル151214[[#This Row],[列422]]</f>
        <v>0</v>
      </c>
    </row>
    <row r="78" spans="1:45" ht="16.5" customHeight="1" x14ac:dyDescent="0.25">
      <c r="A78" s="60"/>
      <c r="B78" s="44"/>
      <c r="C78" s="47"/>
      <c r="D78" s="7" t="s">
        <v>56</v>
      </c>
      <c r="E78" s="4">
        <v>10</v>
      </c>
      <c r="F78" s="125"/>
      <c r="G78" s="114"/>
      <c r="H78" s="115"/>
      <c r="I78" s="115"/>
      <c r="J78" s="115"/>
      <c r="K78" s="115"/>
      <c r="L78" s="115"/>
      <c r="M78" s="115"/>
      <c r="N78" s="115"/>
      <c r="O78" s="115"/>
      <c r="P78" s="115"/>
      <c r="Q78" s="133"/>
      <c r="R78" s="115"/>
      <c r="S78" s="115"/>
      <c r="T78" s="115"/>
      <c r="U78" s="115"/>
      <c r="V78" s="115"/>
      <c r="W78" s="115"/>
      <c r="X78" s="115"/>
      <c r="Y78" s="115"/>
      <c r="Z78" s="115"/>
      <c r="AA78" s="133"/>
      <c r="AB78" s="115"/>
      <c r="AC78" s="115"/>
      <c r="AD78" s="115"/>
      <c r="AE78" s="115"/>
      <c r="AF78" s="115"/>
      <c r="AG78" s="115"/>
      <c r="AH78" s="115"/>
      <c r="AI78" s="115"/>
      <c r="AJ78" s="115"/>
      <c r="AK78" s="133"/>
      <c r="AL78" s="115"/>
      <c r="AM78" s="115"/>
      <c r="AN78" s="115"/>
      <c r="AO78" s="115"/>
      <c r="AP78" s="116"/>
      <c r="AQ78" s="130">
        <f>SUM(テーブル151214[[#This Row],[列6]:[列41]])</f>
        <v>0</v>
      </c>
      <c r="AR78" s="72"/>
      <c r="AS78" s="140"/>
    </row>
    <row r="79" spans="1:45" ht="16.5" customHeight="1" x14ac:dyDescent="0.25">
      <c r="A79" s="60"/>
      <c r="B79" s="44"/>
      <c r="C79" s="47"/>
      <c r="D79" s="8" t="s">
        <v>57</v>
      </c>
      <c r="E79" s="4">
        <v>30</v>
      </c>
      <c r="F79" s="125"/>
      <c r="G79" s="114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33"/>
      <c r="AL79" s="115"/>
      <c r="AM79" s="115"/>
      <c r="AN79" s="115"/>
      <c r="AO79" s="115"/>
      <c r="AP79" s="116"/>
      <c r="AQ79" s="130">
        <f>SUM(テーブル151214[[#This Row],[列6]:[列41]])</f>
        <v>0</v>
      </c>
      <c r="AR79" s="72"/>
      <c r="AS79" s="140"/>
    </row>
    <row r="80" spans="1:45" ht="16.5" customHeight="1" x14ac:dyDescent="0.25">
      <c r="A80" s="60"/>
      <c r="B80" s="44"/>
      <c r="C80" s="47"/>
      <c r="D80" s="19" t="s">
        <v>10</v>
      </c>
      <c r="E80" s="4"/>
      <c r="F80" s="125"/>
      <c r="G80" s="114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6"/>
      <c r="AQ80" s="130">
        <f>SUM(テーブル151214[[#This Row],[列6]:[列41]])</f>
        <v>0</v>
      </c>
      <c r="AR80" s="72"/>
      <c r="AS80" s="140"/>
    </row>
    <row r="81" spans="1:45" ht="16.5" customHeight="1" x14ac:dyDescent="0.25">
      <c r="A81" s="60"/>
      <c r="B81" s="46"/>
      <c r="C81" s="47"/>
      <c r="D81" s="16"/>
      <c r="E81" s="11"/>
      <c r="F81" s="125"/>
      <c r="G81" s="114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6"/>
      <c r="AQ81" s="130">
        <f>SUM(テーブル151214[[#This Row],[列6]:[列41]])</f>
        <v>0</v>
      </c>
      <c r="AR81" s="72"/>
      <c r="AS81" s="140"/>
    </row>
    <row r="82" spans="1:45" ht="16.5" customHeight="1" x14ac:dyDescent="0.25">
      <c r="A82" s="60"/>
      <c r="B82" s="46"/>
      <c r="C82" s="48" t="s">
        <v>58</v>
      </c>
      <c r="D82" s="5"/>
      <c r="E82" s="6"/>
      <c r="F82" s="156"/>
      <c r="G82" s="157">
        <f t="shared" ref="G82:AP82" si="11">SUBTOTAL(9,G83:G86)</f>
        <v>0</v>
      </c>
      <c r="H82" s="158">
        <f t="shared" si="11"/>
        <v>0</v>
      </c>
      <c r="I82" s="158">
        <f t="shared" si="11"/>
        <v>0</v>
      </c>
      <c r="J82" s="158">
        <f t="shared" si="11"/>
        <v>0</v>
      </c>
      <c r="K82" s="158">
        <f t="shared" si="11"/>
        <v>0</v>
      </c>
      <c r="L82" s="158">
        <f t="shared" si="11"/>
        <v>0</v>
      </c>
      <c r="M82" s="158">
        <f t="shared" si="11"/>
        <v>0</v>
      </c>
      <c r="N82" s="158">
        <f t="shared" si="11"/>
        <v>0</v>
      </c>
      <c r="O82" s="158">
        <f t="shared" si="11"/>
        <v>0</v>
      </c>
      <c r="P82" s="158">
        <f t="shared" si="11"/>
        <v>0</v>
      </c>
      <c r="Q82" s="158">
        <f t="shared" si="11"/>
        <v>0</v>
      </c>
      <c r="R82" s="158">
        <f t="shared" si="11"/>
        <v>0</v>
      </c>
      <c r="S82" s="158">
        <f t="shared" si="11"/>
        <v>0</v>
      </c>
      <c r="T82" s="158">
        <f t="shared" si="11"/>
        <v>0</v>
      </c>
      <c r="U82" s="158">
        <f t="shared" si="11"/>
        <v>0</v>
      </c>
      <c r="V82" s="158">
        <f t="shared" si="11"/>
        <v>0</v>
      </c>
      <c r="W82" s="158">
        <f t="shared" si="11"/>
        <v>0</v>
      </c>
      <c r="X82" s="158">
        <f t="shared" si="11"/>
        <v>0</v>
      </c>
      <c r="Y82" s="158">
        <f t="shared" si="11"/>
        <v>0</v>
      </c>
      <c r="Z82" s="158">
        <f t="shared" si="11"/>
        <v>0</v>
      </c>
      <c r="AA82" s="158">
        <f t="shared" si="11"/>
        <v>0</v>
      </c>
      <c r="AB82" s="158">
        <f t="shared" si="11"/>
        <v>0</v>
      </c>
      <c r="AC82" s="158">
        <f t="shared" si="11"/>
        <v>0</v>
      </c>
      <c r="AD82" s="158">
        <f t="shared" si="11"/>
        <v>0</v>
      </c>
      <c r="AE82" s="158">
        <f t="shared" si="11"/>
        <v>0</v>
      </c>
      <c r="AF82" s="158">
        <f t="shared" si="11"/>
        <v>0</v>
      </c>
      <c r="AG82" s="158">
        <f t="shared" si="11"/>
        <v>0</v>
      </c>
      <c r="AH82" s="158">
        <f t="shared" si="11"/>
        <v>0</v>
      </c>
      <c r="AI82" s="158">
        <f t="shared" si="11"/>
        <v>0</v>
      </c>
      <c r="AJ82" s="158">
        <f t="shared" si="11"/>
        <v>0</v>
      </c>
      <c r="AK82" s="158">
        <f t="shared" si="11"/>
        <v>0</v>
      </c>
      <c r="AL82" s="158">
        <f t="shared" si="11"/>
        <v>0</v>
      </c>
      <c r="AM82" s="158">
        <f t="shared" si="11"/>
        <v>0</v>
      </c>
      <c r="AN82" s="158">
        <f t="shared" si="11"/>
        <v>0</v>
      </c>
      <c r="AO82" s="158">
        <f t="shared" si="11"/>
        <v>0</v>
      </c>
      <c r="AP82" s="159">
        <f t="shared" si="11"/>
        <v>0</v>
      </c>
      <c r="AQ82" s="160">
        <f>SUM(テーブル151214[[#This Row],[列6]:[列41]])</f>
        <v>0</v>
      </c>
      <c r="AR82" s="160">
        <f>テーブル151214[[#This Row],[列42]]*0.1</f>
        <v>0</v>
      </c>
      <c r="AS82" s="161">
        <f>テーブル151214[[#This Row],[列42]]+テーブル151214[[#This Row],[列422]]</f>
        <v>0</v>
      </c>
    </row>
    <row r="83" spans="1:45" ht="16.5" customHeight="1" x14ac:dyDescent="0.25">
      <c r="A83" s="60"/>
      <c r="B83" s="44"/>
      <c r="C83" s="47"/>
      <c r="D83" s="20" t="s">
        <v>59</v>
      </c>
      <c r="E83" s="4">
        <v>10</v>
      </c>
      <c r="F83" s="125"/>
      <c r="G83" s="114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6"/>
      <c r="AQ83" s="130">
        <f>SUM(テーブル151214[[#This Row],[列6]:[列41]])</f>
        <v>0</v>
      </c>
      <c r="AR83" s="72"/>
      <c r="AS83" s="140"/>
    </row>
    <row r="84" spans="1:45" ht="16.5" customHeight="1" x14ac:dyDescent="0.25">
      <c r="A84" s="60"/>
      <c r="B84" s="44"/>
      <c r="C84" s="47"/>
      <c r="D84" s="17" t="s">
        <v>60</v>
      </c>
      <c r="E84" s="4">
        <v>30</v>
      </c>
      <c r="F84" s="125"/>
      <c r="G84" s="114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33"/>
      <c r="AL84" s="115"/>
      <c r="AM84" s="115"/>
      <c r="AN84" s="115"/>
      <c r="AO84" s="115"/>
      <c r="AP84" s="116"/>
      <c r="AQ84" s="130">
        <f>SUM(テーブル151214[[#This Row],[列6]:[列41]])</f>
        <v>0</v>
      </c>
      <c r="AR84" s="72"/>
      <c r="AS84" s="140"/>
    </row>
    <row r="85" spans="1:45" ht="16.5" customHeight="1" x14ac:dyDescent="0.25">
      <c r="A85" s="60"/>
      <c r="B85" s="44"/>
      <c r="C85" s="47"/>
      <c r="D85" s="3" t="s">
        <v>10</v>
      </c>
      <c r="E85" s="4"/>
      <c r="F85" s="125"/>
      <c r="G85" s="114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6"/>
      <c r="AQ85" s="130">
        <f>SUM(テーブル151214[[#This Row],[列6]:[列41]])</f>
        <v>0</v>
      </c>
      <c r="AR85" s="72"/>
      <c r="AS85" s="140"/>
    </row>
    <row r="86" spans="1:45" ht="16.5" customHeight="1" thickBot="1" x14ac:dyDescent="0.3">
      <c r="A86" s="60"/>
      <c r="B86" s="46"/>
      <c r="C86" s="47"/>
      <c r="D86" s="3"/>
      <c r="E86" s="4"/>
      <c r="F86" s="125"/>
      <c r="G86" s="114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6"/>
      <c r="AQ86" s="130">
        <f>SUM(テーブル151214[[#This Row],[列6]:[列41]])</f>
        <v>0</v>
      </c>
      <c r="AR86" s="72"/>
      <c r="AS86" s="140"/>
    </row>
    <row r="87" spans="1:45" ht="18" customHeight="1" thickTop="1" x14ac:dyDescent="0.25">
      <c r="A87" s="61" t="s">
        <v>61</v>
      </c>
      <c r="B87" s="62"/>
      <c r="C87" s="62"/>
      <c r="D87" s="37"/>
      <c r="E87" s="39" t="s">
        <v>126</v>
      </c>
      <c r="F87" s="128" t="s">
        <v>127</v>
      </c>
      <c r="G87" s="117">
        <f t="shared" ref="G87:AP87" si="12">G88+G99</f>
        <v>0</v>
      </c>
      <c r="H87" s="118">
        <f t="shared" si="12"/>
        <v>0</v>
      </c>
      <c r="I87" s="118">
        <f t="shared" si="12"/>
        <v>0</v>
      </c>
      <c r="J87" s="118">
        <f t="shared" si="12"/>
        <v>0</v>
      </c>
      <c r="K87" s="118">
        <f t="shared" si="12"/>
        <v>0</v>
      </c>
      <c r="L87" s="118">
        <f t="shared" si="12"/>
        <v>0</v>
      </c>
      <c r="M87" s="118">
        <f t="shared" si="12"/>
        <v>0</v>
      </c>
      <c r="N87" s="118">
        <f t="shared" si="12"/>
        <v>0</v>
      </c>
      <c r="O87" s="118">
        <f t="shared" si="12"/>
        <v>0</v>
      </c>
      <c r="P87" s="118">
        <f t="shared" si="12"/>
        <v>0</v>
      </c>
      <c r="Q87" s="118">
        <f t="shared" si="12"/>
        <v>0</v>
      </c>
      <c r="R87" s="118">
        <f t="shared" si="12"/>
        <v>0</v>
      </c>
      <c r="S87" s="118">
        <f t="shared" si="12"/>
        <v>0</v>
      </c>
      <c r="T87" s="118">
        <f t="shared" si="12"/>
        <v>0</v>
      </c>
      <c r="U87" s="118">
        <f t="shared" si="12"/>
        <v>0</v>
      </c>
      <c r="V87" s="118">
        <f t="shared" si="12"/>
        <v>0</v>
      </c>
      <c r="W87" s="118">
        <f t="shared" si="12"/>
        <v>0</v>
      </c>
      <c r="X87" s="118">
        <f t="shared" si="12"/>
        <v>0</v>
      </c>
      <c r="Y87" s="118">
        <f t="shared" si="12"/>
        <v>0</v>
      </c>
      <c r="Z87" s="118">
        <f t="shared" si="12"/>
        <v>0</v>
      </c>
      <c r="AA87" s="118">
        <f t="shared" si="12"/>
        <v>0</v>
      </c>
      <c r="AB87" s="118">
        <f t="shared" si="12"/>
        <v>0</v>
      </c>
      <c r="AC87" s="118">
        <f t="shared" si="12"/>
        <v>0</v>
      </c>
      <c r="AD87" s="118">
        <f t="shared" si="12"/>
        <v>0</v>
      </c>
      <c r="AE87" s="118">
        <f t="shared" si="12"/>
        <v>0</v>
      </c>
      <c r="AF87" s="118">
        <f t="shared" si="12"/>
        <v>0</v>
      </c>
      <c r="AG87" s="118">
        <f t="shared" si="12"/>
        <v>0</v>
      </c>
      <c r="AH87" s="118">
        <f t="shared" si="12"/>
        <v>0</v>
      </c>
      <c r="AI87" s="118">
        <f t="shared" si="12"/>
        <v>0</v>
      </c>
      <c r="AJ87" s="118">
        <f t="shared" si="12"/>
        <v>0</v>
      </c>
      <c r="AK87" s="118">
        <f t="shared" si="12"/>
        <v>0</v>
      </c>
      <c r="AL87" s="118">
        <f t="shared" si="12"/>
        <v>0</v>
      </c>
      <c r="AM87" s="118">
        <f t="shared" si="12"/>
        <v>0</v>
      </c>
      <c r="AN87" s="118">
        <f t="shared" si="12"/>
        <v>0</v>
      </c>
      <c r="AO87" s="118">
        <f t="shared" si="12"/>
        <v>0</v>
      </c>
      <c r="AP87" s="119">
        <f t="shared" si="12"/>
        <v>0</v>
      </c>
      <c r="AQ87" s="73">
        <f>SUM(テーブル151214[[#This Row],[列6]:[列41]])</f>
        <v>0</v>
      </c>
      <c r="AR87" s="73">
        <f>テーブル151214[[#This Row],[列42]]*0.1</f>
        <v>0</v>
      </c>
      <c r="AS87" s="141">
        <f>テーブル151214[[#This Row],[列42]]+テーブル151214[[#This Row],[列422]]</f>
        <v>0</v>
      </c>
    </row>
    <row r="88" spans="1:45" ht="16.5" customHeight="1" x14ac:dyDescent="0.25">
      <c r="A88" s="63"/>
      <c r="B88" s="64"/>
      <c r="C88" s="59" t="s">
        <v>62</v>
      </c>
      <c r="D88" s="2"/>
      <c r="E88" s="6"/>
      <c r="F88" s="162"/>
      <c r="G88" s="157">
        <f t="shared" ref="G88:AP88" si="13">SUBTOTAL(9,G89:G98)</f>
        <v>0</v>
      </c>
      <c r="H88" s="158">
        <f t="shared" si="13"/>
        <v>0</v>
      </c>
      <c r="I88" s="158">
        <f t="shared" si="13"/>
        <v>0</v>
      </c>
      <c r="J88" s="158">
        <f t="shared" si="13"/>
        <v>0</v>
      </c>
      <c r="K88" s="158">
        <f t="shared" si="13"/>
        <v>0</v>
      </c>
      <c r="L88" s="158">
        <f t="shared" si="13"/>
        <v>0</v>
      </c>
      <c r="M88" s="158">
        <f t="shared" si="13"/>
        <v>0</v>
      </c>
      <c r="N88" s="158">
        <f t="shared" si="13"/>
        <v>0</v>
      </c>
      <c r="O88" s="158">
        <f t="shared" si="13"/>
        <v>0</v>
      </c>
      <c r="P88" s="158">
        <f t="shared" si="13"/>
        <v>0</v>
      </c>
      <c r="Q88" s="158">
        <f t="shared" si="13"/>
        <v>0</v>
      </c>
      <c r="R88" s="158">
        <f t="shared" si="13"/>
        <v>0</v>
      </c>
      <c r="S88" s="158">
        <f t="shared" si="13"/>
        <v>0</v>
      </c>
      <c r="T88" s="158">
        <f t="shared" si="13"/>
        <v>0</v>
      </c>
      <c r="U88" s="158">
        <f t="shared" si="13"/>
        <v>0</v>
      </c>
      <c r="V88" s="158">
        <f t="shared" si="13"/>
        <v>0</v>
      </c>
      <c r="W88" s="158">
        <f t="shared" si="13"/>
        <v>0</v>
      </c>
      <c r="X88" s="158">
        <f t="shared" si="13"/>
        <v>0</v>
      </c>
      <c r="Y88" s="158">
        <f t="shared" si="13"/>
        <v>0</v>
      </c>
      <c r="Z88" s="158">
        <f t="shared" si="13"/>
        <v>0</v>
      </c>
      <c r="AA88" s="158">
        <f t="shared" si="13"/>
        <v>0</v>
      </c>
      <c r="AB88" s="158">
        <f t="shared" si="13"/>
        <v>0</v>
      </c>
      <c r="AC88" s="158">
        <f t="shared" si="13"/>
        <v>0</v>
      </c>
      <c r="AD88" s="158">
        <f t="shared" si="13"/>
        <v>0</v>
      </c>
      <c r="AE88" s="158">
        <f t="shared" si="13"/>
        <v>0</v>
      </c>
      <c r="AF88" s="158">
        <f t="shared" si="13"/>
        <v>0</v>
      </c>
      <c r="AG88" s="158">
        <f t="shared" si="13"/>
        <v>0</v>
      </c>
      <c r="AH88" s="158">
        <f t="shared" si="13"/>
        <v>0</v>
      </c>
      <c r="AI88" s="158">
        <f t="shared" si="13"/>
        <v>0</v>
      </c>
      <c r="AJ88" s="158">
        <f t="shared" si="13"/>
        <v>0</v>
      </c>
      <c r="AK88" s="158">
        <f t="shared" si="13"/>
        <v>0</v>
      </c>
      <c r="AL88" s="158">
        <f t="shared" si="13"/>
        <v>0</v>
      </c>
      <c r="AM88" s="158">
        <f t="shared" si="13"/>
        <v>0</v>
      </c>
      <c r="AN88" s="158">
        <f t="shared" si="13"/>
        <v>0</v>
      </c>
      <c r="AO88" s="158">
        <f t="shared" si="13"/>
        <v>0</v>
      </c>
      <c r="AP88" s="159">
        <f t="shared" si="13"/>
        <v>0</v>
      </c>
      <c r="AQ88" s="160">
        <f>SUM(テーブル151214[[#This Row],[列6]:[列41]])</f>
        <v>0</v>
      </c>
      <c r="AR88" s="160">
        <f>テーブル151214[[#This Row],[列42]]*0.1</f>
        <v>0</v>
      </c>
      <c r="AS88" s="161">
        <f>テーブル151214[[#This Row],[列42]]+テーブル151214[[#This Row],[列422]]</f>
        <v>0</v>
      </c>
    </row>
    <row r="89" spans="1:45" ht="16.5" customHeight="1" x14ac:dyDescent="0.25">
      <c r="A89" s="60"/>
      <c r="B89" s="64"/>
      <c r="C89" s="47"/>
      <c r="D89" s="14" t="s">
        <v>63</v>
      </c>
      <c r="E89" s="4"/>
      <c r="F89" s="125"/>
      <c r="G89" s="114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6"/>
      <c r="AQ89" s="130">
        <f>SUM(テーブル151214[[#This Row],[列6]:[列41]])</f>
        <v>0</v>
      </c>
      <c r="AR89" s="72"/>
      <c r="AS89" s="140"/>
    </row>
    <row r="90" spans="1:45" ht="16.5" customHeight="1" x14ac:dyDescent="0.25">
      <c r="A90" s="60"/>
      <c r="B90" s="64"/>
      <c r="C90" s="65"/>
      <c r="D90" s="1" t="s">
        <v>64</v>
      </c>
      <c r="E90" s="4" t="s">
        <v>4</v>
      </c>
      <c r="F90" s="125"/>
      <c r="G90" s="114"/>
      <c r="H90" s="115"/>
      <c r="I90" s="115"/>
      <c r="J90" s="115"/>
      <c r="K90" s="115"/>
      <c r="L90" s="115"/>
      <c r="M90" s="115"/>
      <c r="N90" s="115"/>
      <c r="O90" s="115"/>
      <c r="P90" s="115"/>
      <c r="Q90" s="133"/>
      <c r="R90" s="115"/>
      <c r="S90" s="115"/>
      <c r="T90" s="115"/>
      <c r="U90" s="115"/>
      <c r="V90" s="133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33"/>
      <c r="AL90" s="115"/>
      <c r="AM90" s="115"/>
      <c r="AN90" s="115"/>
      <c r="AO90" s="115"/>
      <c r="AP90" s="116"/>
      <c r="AQ90" s="130">
        <f>SUM(テーブル151214[[#This Row],[列6]:[列41]])</f>
        <v>0</v>
      </c>
      <c r="AR90" s="72"/>
      <c r="AS90" s="140"/>
    </row>
    <row r="91" spans="1:45" ht="16.5" customHeight="1" x14ac:dyDescent="0.25">
      <c r="A91" s="60"/>
      <c r="B91" s="64"/>
      <c r="C91" s="65"/>
      <c r="D91" s="1" t="s">
        <v>65</v>
      </c>
      <c r="E91" s="4" t="s">
        <v>4</v>
      </c>
      <c r="F91" s="125"/>
      <c r="G91" s="114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6"/>
      <c r="AQ91" s="130">
        <f>SUM(テーブル151214[[#This Row],[列6]:[列41]])</f>
        <v>0</v>
      </c>
      <c r="AR91" s="72"/>
      <c r="AS91" s="140"/>
    </row>
    <row r="92" spans="1:45" ht="16.5" customHeight="1" x14ac:dyDescent="0.25">
      <c r="A92" s="60"/>
      <c r="B92" s="64"/>
      <c r="C92" s="65"/>
      <c r="D92" s="1" t="s">
        <v>66</v>
      </c>
      <c r="E92" s="4" t="s">
        <v>4</v>
      </c>
      <c r="F92" s="125"/>
      <c r="G92" s="114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6"/>
      <c r="AQ92" s="130">
        <f>SUM(テーブル151214[[#This Row],[列6]:[列41]])</f>
        <v>0</v>
      </c>
      <c r="AR92" s="72"/>
      <c r="AS92" s="140"/>
    </row>
    <row r="93" spans="1:45" ht="16.5" customHeight="1" x14ac:dyDescent="0.25">
      <c r="A93" s="60"/>
      <c r="B93" s="64"/>
      <c r="C93" s="65"/>
      <c r="D93" s="1" t="s">
        <v>67</v>
      </c>
      <c r="E93" s="4" t="s">
        <v>68</v>
      </c>
      <c r="F93" s="125"/>
      <c r="G93" s="114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33"/>
      <c r="W93" s="115"/>
      <c r="X93" s="115"/>
      <c r="Y93" s="115"/>
      <c r="Z93" s="115"/>
      <c r="AA93" s="133"/>
      <c r="AB93" s="115"/>
      <c r="AC93" s="115"/>
      <c r="AD93" s="115"/>
      <c r="AE93" s="115"/>
      <c r="AF93" s="115"/>
      <c r="AG93" s="115"/>
      <c r="AH93" s="115"/>
      <c r="AI93" s="115"/>
      <c r="AJ93" s="115"/>
      <c r="AK93" s="115"/>
      <c r="AL93" s="115"/>
      <c r="AM93" s="115"/>
      <c r="AN93" s="115"/>
      <c r="AO93" s="115"/>
      <c r="AP93" s="116"/>
      <c r="AQ93" s="130">
        <f>SUM(テーブル151214[[#This Row],[列6]:[列41]])</f>
        <v>0</v>
      </c>
      <c r="AR93" s="72"/>
      <c r="AS93" s="140"/>
    </row>
    <row r="94" spans="1:45" ht="16.5" customHeight="1" x14ac:dyDescent="0.25">
      <c r="A94" s="60"/>
      <c r="B94" s="64"/>
      <c r="C94" s="65"/>
      <c r="D94" s="1" t="s">
        <v>69</v>
      </c>
      <c r="E94" s="4" t="s">
        <v>68</v>
      </c>
      <c r="F94" s="125"/>
      <c r="G94" s="114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33"/>
      <c r="W94" s="115"/>
      <c r="X94" s="115"/>
      <c r="Y94" s="115"/>
      <c r="Z94" s="115"/>
      <c r="AA94" s="133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6"/>
      <c r="AQ94" s="130">
        <f>SUM(テーブル151214[[#This Row],[列6]:[列41]])</f>
        <v>0</v>
      </c>
      <c r="AR94" s="72"/>
      <c r="AS94" s="140"/>
    </row>
    <row r="95" spans="1:45" ht="16.5" customHeight="1" x14ac:dyDescent="0.25">
      <c r="A95" s="60"/>
      <c r="B95" s="64"/>
      <c r="C95" s="65"/>
      <c r="D95" s="1" t="s">
        <v>70</v>
      </c>
      <c r="E95" s="4" t="s">
        <v>71</v>
      </c>
      <c r="F95" s="125"/>
      <c r="G95" s="114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33"/>
      <c r="W95" s="115"/>
      <c r="X95" s="115"/>
      <c r="Y95" s="115"/>
      <c r="Z95" s="115"/>
      <c r="AA95" s="133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6"/>
      <c r="AQ95" s="130">
        <f>SUM(テーブル151214[[#This Row],[列6]:[列41]])</f>
        <v>0</v>
      </c>
      <c r="AR95" s="72"/>
      <c r="AS95" s="140"/>
    </row>
    <row r="96" spans="1:45" ht="16.5" customHeight="1" x14ac:dyDescent="0.25">
      <c r="A96" s="60"/>
      <c r="B96" s="64"/>
      <c r="C96" s="47"/>
      <c r="D96" s="9" t="s">
        <v>72</v>
      </c>
      <c r="E96" s="4" t="s">
        <v>71</v>
      </c>
      <c r="F96" s="125"/>
      <c r="G96" s="114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33"/>
      <c r="W96" s="115"/>
      <c r="X96" s="115"/>
      <c r="Y96" s="115"/>
      <c r="Z96" s="115"/>
      <c r="AA96" s="133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6"/>
      <c r="AQ96" s="130">
        <f>SUM(テーブル151214[[#This Row],[列6]:[列41]])</f>
        <v>0</v>
      </c>
      <c r="AR96" s="72"/>
      <c r="AS96" s="140"/>
    </row>
    <row r="97" spans="1:45" ht="16.5" customHeight="1" x14ac:dyDescent="0.25">
      <c r="A97" s="60"/>
      <c r="B97" s="64"/>
      <c r="C97" s="66"/>
      <c r="D97" s="3" t="s">
        <v>73</v>
      </c>
      <c r="E97" s="4"/>
      <c r="F97" s="125"/>
      <c r="G97" s="114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15"/>
      <c r="AP97" s="116"/>
      <c r="AQ97" s="130">
        <f>SUM(テーブル151214[[#This Row],[列6]:[列41]])</f>
        <v>0</v>
      </c>
      <c r="AR97" s="72"/>
      <c r="AS97" s="140"/>
    </row>
    <row r="98" spans="1:45" ht="16.5" customHeight="1" x14ac:dyDescent="0.25">
      <c r="A98" s="60"/>
      <c r="B98" s="64"/>
      <c r="C98" s="47"/>
      <c r="D98" s="21"/>
      <c r="E98" s="4"/>
      <c r="F98" s="125"/>
      <c r="G98" s="114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6"/>
      <c r="AQ98" s="130">
        <f>SUM(テーブル151214[[#This Row],[列6]:[列41]])</f>
        <v>0</v>
      </c>
      <c r="AR98" s="72"/>
      <c r="AS98" s="140"/>
    </row>
    <row r="99" spans="1:45" ht="16.5" customHeight="1" x14ac:dyDescent="0.25">
      <c r="A99" s="60"/>
      <c r="B99" s="64"/>
      <c r="C99" s="59" t="s">
        <v>74</v>
      </c>
      <c r="D99" s="15"/>
      <c r="E99" s="6"/>
      <c r="F99" s="162"/>
      <c r="G99" s="157">
        <f t="shared" ref="G99:AP99" si="14">SUBTOTAL(9,G100:G104)</f>
        <v>0</v>
      </c>
      <c r="H99" s="158">
        <f t="shared" si="14"/>
        <v>0</v>
      </c>
      <c r="I99" s="158">
        <f t="shared" si="14"/>
        <v>0</v>
      </c>
      <c r="J99" s="158">
        <f t="shared" si="14"/>
        <v>0</v>
      </c>
      <c r="K99" s="158">
        <f t="shared" si="14"/>
        <v>0</v>
      </c>
      <c r="L99" s="158">
        <f t="shared" si="14"/>
        <v>0</v>
      </c>
      <c r="M99" s="158">
        <f t="shared" si="14"/>
        <v>0</v>
      </c>
      <c r="N99" s="158">
        <f t="shared" si="14"/>
        <v>0</v>
      </c>
      <c r="O99" s="158">
        <f t="shared" si="14"/>
        <v>0</v>
      </c>
      <c r="P99" s="158">
        <f t="shared" si="14"/>
        <v>0</v>
      </c>
      <c r="Q99" s="158">
        <f t="shared" si="14"/>
        <v>0</v>
      </c>
      <c r="R99" s="158">
        <f t="shared" si="14"/>
        <v>0</v>
      </c>
      <c r="S99" s="158">
        <f t="shared" si="14"/>
        <v>0</v>
      </c>
      <c r="T99" s="158">
        <f t="shared" si="14"/>
        <v>0</v>
      </c>
      <c r="U99" s="158">
        <f t="shared" si="14"/>
        <v>0</v>
      </c>
      <c r="V99" s="158">
        <f t="shared" si="14"/>
        <v>0</v>
      </c>
      <c r="W99" s="158">
        <f t="shared" si="14"/>
        <v>0</v>
      </c>
      <c r="X99" s="158">
        <f t="shared" si="14"/>
        <v>0</v>
      </c>
      <c r="Y99" s="158">
        <f t="shared" si="14"/>
        <v>0</v>
      </c>
      <c r="Z99" s="158">
        <f t="shared" si="14"/>
        <v>0</v>
      </c>
      <c r="AA99" s="158">
        <f t="shared" si="14"/>
        <v>0</v>
      </c>
      <c r="AB99" s="158">
        <f t="shared" si="14"/>
        <v>0</v>
      </c>
      <c r="AC99" s="158">
        <f t="shared" si="14"/>
        <v>0</v>
      </c>
      <c r="AD99" s="158">
        <f t="shared" si="14"/>
        <v>0</v>
      </c>
      <c r="AE99" s="158">
        <f t="shared" si="14"/>
        <v>0</v>
      </c>
      <c r="AF99" s="158">
        <f t="shared" si="14"/>
        <v>0</v>
      </c>
      <c r="AG99" s="158">
        <f t="shared" si="14"/>
        <v>0</v>
      </c>
      <c r="AH99" s="158">
        <f t="shared" si="14"/>
        <v>0</v>
      </c>
      <c r="AI99" s="158">
        <f t="shared" si="14"/>
        <v>0</v>
      </c>
      <c r="AJ99" s="158">
        <f t="shared" si="14"/>
        <v>0</v>
      </c>
      <c r="AK99" s="158">
        <f t="shared" si="14"/>
        <v>0</v>
      </c>
      <c r="AL99" s="158">
        <f t="shared" si="14"/>
        <v>0</v>
      </c>
      <c r="AM99" s="158">
        <f t="shared" si="14"/>
        <v>0</v>
      </c>
      <c r="AN99" s="158">
        <f t="shared" si="14"/>
        <v>0</v>
      </c>
      <c r="AO99" s="158">
        <f t="shared" si="14"/>
        <v>0</v>
      </c>
      <c r="AP99" s="159">
        <f t="shared" si="14"/>
        <v>0</v>
      </c>
      <c r="AQ99" s="160">
        <f>SUM(テーブル151214[[#This Row],[列6]:[列41]])</f>
        <v>0</v>
      </c>
      <c r="AR99" s="160">
        <f>テーブル151214[[#This Row],[列42]]*0.1</f>
        <v>0</v>
      </c>
      <c r="AS99" s="161">
        <f>テーブル151214[[#This Row],[列42]]+テーブル151214[[#This Row],[列422]]</f>
        <v>0</v>
      </c>
    </row>
    <row r="100" spans="1:45" ht="16.5" customHeight="1" x14ac:dyDescent="0.25">
      <c r="A100" s="60"/>
      <c r="B100" s="64"/>
      <c r="C100" s="65"/>
      <c r="D100" s="20" t="s">
        <v>75</v>
      </c>
      <c r="E100" s="4" t="s">
        <v>33</v>
      </c>
      <c r="F100" s="125"/>
      <c r="G100" s="114"/>
      <c r="H100" s="115"/>
      <c r="I100" s="115"/>
      <c r="J100" s="115"/>
      <c r="K100" s="115"/>
      <c r="L100" s="115"/>
      <c r="M100" s="115"/>
      <c r="N100" s="115"/>
      <c r="O100" s="115"/>
      <c r="P100" s="115"/>
      <c r="Q100" s="115"/>
      <c r="R100" s="115"/>
      <c r="S100" s="115"/>
      <c r="T100" s="115"/>
      <c r="U100" s="115"/>
      <c r="V100" s="133"/>
      <c r="W100" s="115"/>
      <c r="X100" s="115"/>
      <c r="Y100" s="115"/>
      <c r="Z100" s="115"/>
      <c r="AA100" s="115"/>
      <c r="AB100" s="115"/>
      <c r="AC100" s="115"/>
      <c r="AD100" s="115"/>
      <c r="AE100" s="115"/>
      <c r="AF100" s="115"/>
      <c r="AG100" s="115"/>
      <c r="AH100" s="115"/>
      <c r="AI100" s="115"/>
      <c r="AJ100" s="115"/>
      <c r="AK100" s="133"/>
      <c r="AL100" s="115"/>
      <c r="AM100" s="115"/>
      <c r="AN100" s="115"/>
      <c r="AO100" s="115"/>
      <c r="AP100" s="116"/>
      <c r="AQ100" s="130">
        <f>SUM(テーブル151214[[#This Row],[列6]:[列41]])</f>
        <v>0</v>
      </c>
      <c r="AR100" s="72"/>
      <c r="AS100" s="140"/>
    </row>
    <row r="101" spans="1:45" ht="16.5" customHeight="1" x14ac:dyDescent="0.25">
      <c r="A101" s="60"/>
      <c r="B101" s="64"/>
      <c r="C101" s="65"/>
      <c r="D101" s="1" t="s">
        <v>76</v>
      </c>
      <c r="E101" s="4" t="s">
        <v>33</v>
      </c>
      <c r="F101" s="125"/>
      <c r="G101" s="114"/>
      <c r="H101" s="115"/>
      <c r="I101" s="115"/>
      <c r="J101" s="115"/>
      <c r="K101" s="115"/>
      <c r="L101" s="115"/>
      <c r="M101" s="115"/>
      <c r="N101" s="115"/>
      <c r="O101" s="115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  <c r="AB101" s="115"/>
      <c r="AC101" s="115"/>
      <c r="AD101" s="115"/>
      <c r="AE101" s="115"/>
      <c r="AF101" s="115"/>
      <c r="AG101" s="115"/>
      <c r="AH101" s="115"/>
      <c r="AI101" s="115"/>
      <c r="AJ101" s="115"/>
      <c r="AK101" s="115"/>
      <c r="AL101" s="115"/>
      <c r="AM101" s="115"/>
      <c r="AN101" s="115"/>
      <c r="AO101" s="115"/>
      <c r="AP101" s="116"/>
      <c r="AQ101" s="130">
        <f>SUM(テーブル151214[[#This Row],[列6]:[列41]])</f>
        <v>0</v>
      </c>
      <c r="AR101" s="72"/>
      <c r="AS101" s="140"/>
    </row>
    <row r="102" spans="1:45" ht="16.5" customHeight="1" x14ac:dyDescent="0.25">
      <c r="A102" s="67"/>
      <c r="B102" s="64"/>
      <c r="C102" s="66"/>
      <c r="D102" s="1" t="s">
        <v>77</v>
      </c>
      <c r="E102" s="22" t="s">
        <v>78</v>
      </c>
      <c r="F102" s="129"/>
      <c r="G102" s="114"/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  <c r="AB102" s="115"/>
      <c r="AC102" s="115"/>
      <c r="AD102" s="115"/>
      <c r="AE102" s="115"/>
      <c r="AF102" s="115"/>
      <c r="AG102" s="115"/>
      <c r="AH102" s="115"/>
      <c r="AI102" s="115"/>
      <c r="AJ102" s="115"/>
      <c r="AK102" s="115"/>
      <c r="AL102" s="115"/>
      <c r="AM102" s="115"/>
      <c r="AN102" s="115"/>
      <c r="AO102" s="115"/>
      <c r="AP102" s="116"/>
      <c r="AQ102" s="130">
        <f>SUM(テーブル151214[[#This Row],[列6]:[列41]])</f>
        <v>0</v>
      </c>
      <c r="AR102" s="72"/>
      <c r="AS102" s="140"/>
    </row>
    <row r="103" spans="1:45" ht="16.5" customHeight="1" x14ac:dyDescent="0.25">
      <c r="A103" s="67"/>
      <c r="B103" s="64"/>
      <c r="C103" s="66"/>
      <c r="D103" s="3" t="s">
        <v>10</v>
      </c>
      <c r="E103" s="4"/>
      <c r="F103" s="125"/>
      <c r="G103" s="114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33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33"/>
      <c r="AL103" s="115"/>
      <c r="AM103" s="115"/>
      <c r="AN103" s="115"/>
      <c r="AO103" s="115"/>
      <c r="AP103" s="116"/>
      <c r="AQ103" s="130">
        <f>SUM(テーブル151214[[#This Row],[列6]:[列41]])</f>
        <v>0</v>
      </c>
      <c r="AR103" s="72"/>
      <c r="AS103" s="140"/>
    </row>
    <row r="104" spans="1:45" ht="15.75" customHeight="1" thickBot="1" x14ac:dyDescent="0.3">
      <c r="A104" s="68"/>
      <c r="B104" s="123"/>
      <c r="C104" s="69"/>
      <c r="D104" s="23"/>
      <c r="E104" s="25"/>
      <c r="F104" s="127"/>
      <c r="G104" s="120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1"/>
      <c r="X104" s="121"/>
      <c r="Y104" s="121"/>
      <c r="Z104" s="121"/>
      <c r="AA104" s="121"/>
      <c r="AB104" s="121"/>
      <c r="AC104" s="121"/>
      <c r="AD104" s="121"/>
      <c r="AE104" s="121"/>
      <c r="AF104" s="121"/>
      <c r="AG104" s="121"/>
      <c r="AH104" s="121"/>
      <c r="AI104" s="121"/>
      <c r="AJ104" s="121"/>
      <c r="AK104" s="121"/>
      <c r="AL104" s="121"/>
      <c r="AM104" s="121"/>
      <c r="AN104" s="121"/>
      <c r="AO104" s="121"/>
      <c r="AP104" s="122"/>
      <c r="AQ104" s="131">
        <f>SUM(テーブル151214[[#This Row],[列6]:[列41]])</f>
        <v>0</v>
      </c>
      <c r="AR104" s="74"/>
      <c r="AS104" s="142"/>
    </row>
    <row r="105" spans="1:45" ht="17.25" customHeight="1" thickTop="1" x14ac:dyDescent="0.25"/>
  </sheetData>
  <mergeCells count="2">
    <mergeCell ref="U1:V1"/>
    <mergeCell ref="U2:V2"/>
  </mergeCells>
  <phoneticPr fontId="4"/>
  <conditionalFormatting sqref="D10">
    <cfRule type="expression" dxfId="150" priority="3">
      <formula>SUM($G10:$AP10)&gt;0.1</formula>
    </cfRule>
  </conditionalFormatting>
  <conditionalFormatting sqref="D12">
    <cfRule type="expression" dxfId="149" priority="2">
      <formula>SUM($G12:$AP12)&gt;0.1</formula>
    </cfRule>
  </conditionalFormatting>
  <conditionalFormatting sqref="D20:D22 D28:D38 D40:D58 D60:D76 D78:D81 D83:D86 D89:D98 D100:D104 D12:D18 D24:D26">
    <cfRule type="expression" dxfId="148" priority="1">
      <formula>SUM($G12:$AP12)&gt;0.1</formula>
    </cfRule>
  </conditionalFormatting>
  <printOptions horizontalCentered="1"/>
  <pageMargins left="0.78740157480314965" right="0" top="0.78740157480314965" bottom="0" header="0.39370078740157483" footer="0"/>
  <pageSetup paperSize="8" scale="43" orientation="landscape" r:id="rId1"/>
  <headerFooter>
    <oddHeader>&amp;C&amp;28顧客用長期修繕計画標準様式（エクセル版）&amp;R&amp;28【ＲＣ造】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101"/>
  <sheetViews>
    <sheetView topLeftCell="I1" zoomScale="75" zoomScaleNormal="75" workbookViewId="0">
      <selection activeCell="I92" sqref="I92"/>
    </sheetView>
  </sheetViews>
  <sheetFormatPr defaultRowHeight="15.75" x14ac:dyDescent="0.25"/>
  <cols>
    <col min="1" max="1" width="4.375" style="26" customWidth="1"/>
    <col min="2" max="2" width="5.25" style="26" customWidth="1"/>
    <col min="3" max="3" width="5.875" style="26" customWidth="1"/>
    <col min="4" max="4" width="31.5" style="26" customWidth="1"/>
    <col min="5" max="6" width="9.25" style="26" bestFit="1" customWidth="1"/>
    <col min="7" max="44" width="8.75" style="31" customWidth="1"/>
    <col min="45" max="45" width="10" style="31" customWidth="1"/>
    <col min="46" max="46" width="10" style="26" customWidth="1"/>
    <col min="47" max="16384" width="9" style="26"/>
  </cols>
  <sheetData>
    <row r="1" spans="1:45" ht="21.95" customHeight="1" x14ac:dyDescent="0.4">
      <c r="A1" s="80" t="s">
        <v>132</v>
      </c>
      <c r="B1" s="81"/>
      <c r="C1" s="82"/>
      <c r="D1" s="79"/>
      <c r="F1" s="78" t="s">
        <v>134</v>
      </c>
      <c r="G1" s="77" t="s">
        <v>149</v>
      </c>
      <c r="H1" s="75" t="s">
        <v>146</v>
      </c>
      <c r="J1" s="78" t="s">
        <v>138</v>
      </c>
      <c r="K1" s="76"/>
      <c r="L1" s="75" t="s">
        <v>139</v>
      </c>
      <c r="N1" s="78" t="s">
        <v>150</v>
      </c>
      <c r="O1" s="76"/>
      <c r="P1" s="75" t="s">
        <v>151</v>
      </c>
      <c r="R1" s="94" t="s">
        <v>159</v>
      </c>
      <c r="S1" s="95"/>
      <c r="T1" s="96"/>
      <c r="U1" s="179"/>
      <c r="V1" s="180"/>
      <c r="W1" s="97" t="s">
        <v>142</v>
      </c>
    </row>
    <row r="2" spans="1:45" ht="21.95" customHeight="1" x14ac:dyDescent="0.4">
      <c r="A2" s="80" t="s">
        <v>133</v>
      </c>
      <c r="B2" s="81"/>
      <c r="C2" s="82"/>
      <c r="D2" s="79"/>
      <c r="F2" s="78" t="s">
        <v>135</v>
      </c>
      <c r="G2" s="132"/>
      <c r="H2" s="75" t="s">
        <v>137</v>
      </c>
      <c r="J2" s="78" t="s">
        <v>140</v>
      </c>
      <c r="K2" s="76"/>
      <c r="L2" s="75" t="s">
        <v>141</v>
      </c>
      <c r="N2" s="78" t="s">
        <v>152</v>
      </c>
      <c r="O2" s="76"/>
      <c r="P2" s="75" t="s">
        <v>151</v>
      </c>
      <c r="R2" s="94" t="s">
        <v>144</v>
      </c>
      <c r="S2" s="95"/>
      <c r="T2" s="96"/>
      <c r="U2" s="181">
        <v>2023</v>
      </c>
      <c r="V2" s="182"/>
      <c r="W2" s="97" t="s">
        <v>143</v>
      </c>
    </row>
    <row r="3" spans="1:45" ht="21.95" customHeight="1" x14ac:dyDescent="0.25">
      <c r="A3" s="80" t="s">
        <v>145</v>
      </c>
      <c r="B3" s="81"/>
      <c r="C3" s="82"/>
      <c r="D3" s="79"/>
      <c r="AS3" s="177" t="s">
        <v>180</v>
      </c>
    </row>
    <row r="4" spans="1:45" x14ac:dyDescent="0.25">
      <c r="A4" s="30" t="s">
        <v>83</v>
      </c>
      <c r="B4" s="31" t="s">
        <v>84</v>
      </c>
      <c r="C4" s="31" t="s">
        <v>85</v>
      </c>
      <c r="D4" s="31" t="s">
        <v>86</v>
      </c>
      <c r="E4" s="32" t="s">
        <v>87</v>
      </c>
      <c r="F4" s="31" t="s">
        <v>125</v>
      </c>
      <c r="G4" s="33" t="s">
        <v>88</v>
      </c>
      <c r="H4" s="34" t="s">
        <v>89</v>
      </c>
      <c r="I4" s="34" t="s">
        <v>90</v>
      </c>
      <c r="J4" s="34" t="s">
        <v>91</v>
      </c>
      <c r="K4" s="34" t="s">
        <v>92</v>
      </c>
      <c r="L4" s="34" t="s">
        <v>93</v>
      </c>
      <c r="M4" s="34" t="s">
        <v>94</v>
      </c>
      <c r="N4" s="34" t="s">
        <v>95</v>
      </c>
      <c r="O4" s="34" t="s">
        <v>96</v>
      </c>
      <c r="P4" s="34" t="s">
        <v>97</v>
      </c>
      <c r="Q4" s="34" t="s">
        <v>98</v>
      </c>
      <c r="R4" s="34" t="s">
        <v>99</v>
      </c>
      <c r="S4" s="34" t="s">
        <v>100</v>
      </c>
      <c r="T4" s="34" t="s">
        <v>101</v>
      </c>
      <c r="U4" s="34" t="s">
        <v>102</v>
      </c>
      <c r="V4" s="34" t="s">
        <v>103</v>
      </c>
      <c r="W4" s="34" t="s">
        <v>104</v>
      </c>
      <c r="X4" s="34" t="s">
        <v>105</v>
      </c>
      <c r="Y4" s="34" t="s">
        <v>106</v>
      </c>
      <c r="Z4" s="34" t="s">
        <v>107</v>
      </c>
      <c r="AA4" s="34" t="s">
        <v>108</v>
      </c>
      <c r="AB4" s="34" t="s">
        <v>109</v>
      </c>
      <c r="AC4" s="34" t="s">
        <v>110</v>
      </c>
      <c r="AD4" s="34" t="s">
        <v>111</v>
      </c>
      <c r="AE4" s="34" t="s">
        <v>112</v>
      </c>
      <c r="AF4" s="34" t="s">
        <v>113</v>
      </c>
      <c r="AG4" s="34" t="s">
        <v>114</v>
      </c>
      <c r="AH4" s="34" t="s">
        <v>115</v>
      </c>
      <c r="AI4" s="34" t="s">
        <v>116</v>
      </c>
      <c r="AJ4" s="34" t="s">
        <v>117</v>
      </c>
      <c r="AK4" s="34" t="s">
        <v>118</v>
      </c>
      <c r="AL4" s="34" t="s">
        <v>119</v>
      </c>
      <c r="AM4" s="34" t="s">
        <v>120</v>
      </c>
      <c r="AN4" s="34" t="s">
        <v>121</v>
      </c>
      <c r="AO4" s="34" t="s">
        <v>122</v>
      </c>
      <c r="AP4" s="34" t="s">
        <v>123</v>
      </c>
      <c r="AQ4" s="35" t="s">
        <v>124</v>
      </c>
      <c r="AR4" s="31" t="s">
        <v>154</v>
      </c>
      <c r="AS4" s="35" t="s">
        <v>156</v>
      </c>
    </row>
    <row r="5" spans="1:45" ht="31.5" x14ac:dyDescent="0.25">
      <c r="A5" s="27"/>
      <c r="B5" s="28"/>
      <c r="C5" s="28"/>
      <c r="D5" s="28"/>
      <c r="E5" s="29"/>
      <c r="F5" s="91" t="s">
        <v>79</v>
      </c>
      <c r="G5" s="99">
        <f>$U$2</f>
        <v>2023</v>
      </c>
      <c r="H5" s="100">
        <f>G5+1</f>
        <v>2024</v>
      </c>
      <c r="I5" s="100">
        <f>H5+1</f>
        <v>2025</v>
      </c>
      <c r="J5" s="100">
        <f>I5+1</f>
        <v>2026</v>
      </c>
      <c r="K5" s="100">
        <f t="shared" ref="K5:AP5" si="0">J5+1</f>
        <v>2027</v>
      </c>
      <c r="L5" s="100">
        <f t="shared" si="0"/>
        <v>2028</v>
      </c>
      <c r="M5" s="100">
        <f t="shared" si="0"/>
        <v>2029</v>
      </c>
      <c r="N5" s="100">
        <f t="shared" si="0"/>
        <v>2030</v>
      </c>
      <c r="O5" s="100">
        <f t="shared" si="0"/>
        <v>2031</v>
      </c>
      <c r="P5" s="100">
        <f t="shared" si="0"/>
        <v>2032</v>
      </c>
      <c r="Q5" s="100">
        <f t="shared" si="0"/>
        <v>2033</v>
      </c>
      <c r="R5" s="100">
        <f t="shared" si="0"/>
        <v>2034</v>
      </c>
      <c r="S5" s="100">
        <f t="shared" si="0"/>
        <v>2035</v>
      </c>
      <c r="T5" s="100">
        <f t="shared" si="0"/>
        <v>2036</v>
      </c>
      <c r="U5" s="100">
        <f t="shared" si="0"/>
        <v>2037</v>
      </c>
      <c r="V5" s="100">
        <f t="shared" si="0"/>
        <v>2038</v>
      </c>
      <c r="W5" s="100">
        <f t="shared" si="0"/>
        <v>2039</v>
      </c>
      <c r="X5" s="100">
        <f t="shared" si="0"/>
        <v>2040</v>
      </c>
      <c r="Y5" s="100">
        <f t="shared" si="0"/>
        <v>2041</v>
      </c>
      <c r="Z5" s="100">
        <f t="shared" si="0"/>
        <v>2042</v>
      </c>
      <c r="AA5" s="100">
        <f t="shared" si="0"/>
        <v>2043</v>
      </c>
      <c r="AB5" s="100">
        <f t="shared" si="0"/>
        <v>2044</v>
      </c>
      <c r="AC5" s="100">
        <f t="shared" si="0"/>
        <v>2045</v>
      </c>
      <c r="AD5" s="100">
        <f t="shared" si="0"/>
        <v>2046</v>
      </c>
      <c r="AE5" s="100">
        <f t="shared" si="0"/>
        <v>2047</v>
      </c>
      <c r="AF5" s="100">
        <f t="shared" si="0"/>
        <v>2048</v>
      </c>
      <c r="AG5" s="100">
        <f t="shared" si="0"/>
        <v>2049</v>
      </c>
      <c r="AH5" s="100">
        <f t="shared" si="0"/>
        <v>2050</v>
      </c>
      <c r="AI5" s="100">
        <f t="shared" si="0"/>
        <v>2051</v>
      </c>
      <c r="AJ5" s="100">
        <f t="shared" si="0"/>
        <v>2052</v>
      </c>
      <c r="AK5" s="100">
        <f t="shared" si="0"/>
        <v>2053</v>
      </c>
      <c r="AL5" s="100">
        <f t="shared" si="0"/>
        <v>2054</v>
      </c>
      <c r="AM5" s="100">
        <f t="shared" si="0"/>
        <v>2055</v>
      </c>
      <c r="AN5" s="100">
        <f t="shared" si="0"/>
        <v>2056</v>
      </c>
      <c r="AO5" s="100">
        <f t="shared" si="0"/>
        <v>2057</v>
      </c>
      <c r="AP5" s="101">
        <f t="shared" si="0"/>
        <v>2058</v>
      </c>
      <c r="AQ5" s="87" t="s">
        <v>81</v>
      </c>
      <c r="AR5" s="124" t="s">
        <v>155</v>
      </c>
      <c r="AS5" s="124" t="s">
        <v>158</v>
      </c>
    </row>
    <row r="6" spans="1:45" ht="16.5" thickBot="1" x14ac:dyDescent="0.3">
      <c r="A6" s="30" t="s">
        <v>131</v>
      </c>
      <c r="B6" s="31" t="s">
        <v>128</v>
      </c>
      <c r="C6" s="31" t="s">
        <v>129</v>
      </c>
      <c r="D6" s="31" t="s">
        <v>130</v>
      </c>
      <c r="E6" s="32"/>
      <c r="F6" s="92" t="s">
        <v>80</v>
      </c>
      <c r="G6" s="102">
        <v>0</v>
      </c>
      <c r="H6" s="103">
        <v>1</v>
      </c>
      <c r="I6" s="103">
        <v>2</v>
      </c>
      <c r="J6" s="103">
        <v>3</v>
      </c>
      <c r="K6" s="103">
        <v>4</v>
      </c>
      <c r="L6" s="103">
        <v>5</v>
      </c>
      <c r="M6" s="103">
        <v>6</v>
      </c>
      <c r="N6" s="103">
        <v>7</v>
      </c>
      <c r="O6" s="103">
        <v>8</v>
      </c>
      <c r="P6" s="103">
        <v>9</v>
      </c>
      <c r="Q6" s="103">
        <v>10</v>
      </c>
      <c r="R6" s="103">
        <v>11</v>
      </c>
      <c r="S6" s="103">
        <v>12</v>
      </c>
      <c r="T6" s="103">
        <v>13</v>
      </c>
      <c r="U6" s="103">
        <v>14</v>
      </c>
      <c r="V6" s="103">
        <v>15</v>
      </c>
      <c r="W6" s="103">
        <v>16</v>
      </c>
      <c r="X6" s="103">
        <v>17</v>
      </c>
      <c r="Y6" s="103">
        <v>18</v>
      </c>
      <c r="Z6" s="103">
        <v>19</v>
      </c>
      <c r="AA6" s="103">
        <v>20</v>
      </c>
      <c r="AB6" s="103">
        <v>21</v>
      </c>
      <c r="AC6" s="103">
        <v>22</v>
      </c>
      <c r="AD6" s="103">
        <v>23</v>
      </c>
      <c r="AE6" s="103">
        <v>24</v>
      </c>
      <c r="AF6" s="103">
        <v>25</v>
      </c>
      <c r="AG6" s="103">
        <v>26</v>
      </c>
      <c r="AH6" s="103">
        <v>27</v>
      </c>
      <c r="AI6" s="103">
        <v>28</v>
      </c>
      <c r="AJ6" s="103">
        <v>29</v>
      </c>
      <c r="AK6" s="103">
        <v>30</v>
      </c>
      <c r="AL6" s="103">
        <v>31</v>
      </c>
      <c r="AM6" s="103">
        <v>32</v>
      </c>
      <c r="AN6" s="103">
        <v>33</v>
      </c>
      <c r="AO6" s="103">
        <v>34</v>
      </c>
      <c r="AP6" s="104">
        <v>35</v>
      </c>
      <c r="AQ6" s="41"/>
      <c r="AS6" s="136" t="s">
        <v>160</v>
      </c>
    </row>
    <row r="7" spans="1:45" ht="17.25" thickTop="1" thickBot="1" x14ac:dyDescent="0.3">
      <c r="A7" s="83" t="s">
        <v>82</v>
      </c>
      <c r="B7" s="84"/>
      <c r="C7" s="84"/>
      <c r="D7" s="84"/>
      <c r="E7" s="85"/>
      <c r="F7" s="84"/>
      <c r="G7" s="105">
        <f t="shared" ref="G7:AP7" si="1">G8+G85</f>
        <v>0</v>
      </c>
      <c r="H7" s="106">
        <f t="shared" si="1"/>
        <v>0</v>
      </c>
      <c r="I7" s="106">
        <f t="shared" si="1"/>
        <v>0</v>
      </c>
      <c r="J7" s="106">
        <f t="shared" si="1"/>
        <v>0</v>
      </c>
      <c r="K7" s="106">
        <f t="shared" si="1"/>
        <v>0</v>
      </c>
      <c r="L7" s="106">
        <f t="shared" si="1"/>
        <v>0</v>
      </c>
      <c r="M7" s="106">
        <f t="shared" si="1"/>
        <v>0</v>
      </c>
      <c r="N7" s="106">
        <f t="shared" si="1"/>
        <v>0</v>
      </c>
      <c r="O7" s="106">
        <f t="shared" si="1"/>
        <v>0</v>
      </c>
      <c r="P7" s="106">
        <f t="shared" si="1"/>
        <v>0</v>
      </c>
      <c r="Q7" s="106">
        <f t="shared" si="1"/>
        <v>0</v>
      </c>
      <c r="R7" s="106">
        <f t="shared" si="1"/>
        <v>0</v>
      </c>
      <c r="S7" s="106">
        <f t="shared" si="1"/>
        <v>0</v>
      </c>
      <c r="T7" s="106">
        <f t="shared" si="1"/>
        <v>0</v>
      </c>
      <c r="U7" s="106">
        <f t="shared" si="1"/>
        <v>0</v>
      </c>
      <c r="V7" s="106">
        <f t="shared" si="1"/>
        <v>0</v>
      </c>
      <c r="W7" s="106">
        <f t="shared" si="1"/>
        <v>0</v>
      </c>
      <c r="X7" s="106">
        <f t="shared" si="1"/>
        <v>0</v>
      </c>
      <c r="Y7" s="106">
        <f t="shared" si="1"/>
        <v>0</v>
      </c>
      <c r="Z7" s="106">
        <f t="shared" si="1"/>
        <v>0</v>
      </c>
      <c r="AA7" s="106">
        <f t="shared" si="1"/>
        <v>0</v>
      </c>
      <c r="AB7" s="106">
        <f t="shared" si="1"/>
        <v>0</v>
      </c>
      <c r="AC7" s="106">
        <f t="shared" si="1"/>
        <v>0</v>
      </c>
      <c r="AD7" s="106">
        <f t="shared" si="1"/>
        <v>0</v>
      </c>
      <c r="AE7" s="106">
        <f t="shared" si="1"/>
        <v>0</v>
      </c>
      <c r="AF7" s="106">
        <f t="shared" si="1"/>
        <v>0</v>
      </c>
      <c r="AG7" s="106">
        <f t="shared" si="1"/>
        <v>0</v>
      </c>
      <c r="AH7" s="106">
        <f t="shared" si="1"/>
        <v>0</v>
      </c>
      <c r="AI7" s="106">
        <f t="shared" si="1"/>
        <v>0</v>
      </c>
      <c r="AJ7" s="106">
        <f t="shared" si="1"/>
        <v>0</v>
      </c>
      <c r="AK7" s="106">
        <f t="shared" si="1"/>
        <v>0</v>
      </c>
      <c r="AL7" s="106">
        <f t="shared" si="1"/>
        <v>0</v>
      </c>
      <c r="AM7" s="106">
        <f t="shared" si="1"/>
        <v>0</v>
      </c>
      <c r="AN7" s="106">
        <f t="shared" si="1"/>
        <v>0</v>
      </c>
      <c r="AO7" s="106">
        <f t="shared" si="1"/>
        <v>0</v>
      </c>
      <c r="AP7" s="107">
        <f t="shared" si="1"/>
        <v>0</v>
      </c>
      <c r="AQ7" s="86">
        <f>SUM(テーブル1361115[[#This Row],[列6]:[列41]])</f>
        <v>0</v>
      </c>
      <c r="AR7" s="86">
        <f>テーブル1361115[[#This Row],[列42]]*0.1</f>
        <v>0</v>
      </c>
      <c r="AS7" s="137">
        <f>テーブル1361115[[#This Row],[列42]]+テーブル1361115[[#This Row],[列422]]</f>
        <v>0</v>
      </c>
    </row>
    <row r="8" spans="1:45" ht="18.95" customHeight="1" thickTop="1" x14ac:dyDescent="0.25">
      <c r="A8" s="42" t="s">
        <v>0</v>
      </c>
      <c r="B8" s="43"/>
      <c r="C8" s="88"/>
      <c r="D8" s="89"/>
      <c r="E8" s="90" t="s">
        <v>126</v>
      </c>
      <c r="F8" s="38" t="s">
        <v>127</v>
      </c>
      <c r="G8" s="108">
        <f>G9+G11+G22+G37+G57+G75+G80</f>
        <v>0</v>
      </c>
      <c r="H8" s="109">
        <f t="shared" ref="H8:AP8" si="2">H9+H11+H22+H37+H57+H75+H80</f>
        <v>0</v>
      </c>
      <c r="I8" s="109">
        <f t="shared" si="2"/>
        <v>0</v>
      </c>
      <c r="J8" s="109">
        <f t="shared" si="2"/>
        <v>0</v>
      </c>
      <c r="K8" s="109">
        <f t="shared" si="2"/>
        <v>0</v>
      </c>
      <c r="L8" s="109">
        <f t="shared" si="2"/>
        <v>0</v>
      </c>
      <c r="M8" s="109">
        <f t="shared" si="2"/>
        <v>0</v>
      </c>
      <c r="N8" s="109">
        <f t="shared" si="2"/>
        <v>0</v>
      </c>
      <c r="O8" s="109">
        <f t="shared" si="2"/>
        <v>0</v>
      </c>
      <c r="P8" s="109">
        <f t="shared" si="2"/>
        <v>0</v>
      </c>
      <c r="Q8" s="109">
        <f t="shared" si="2"/>
        <v>0</v>
      </c>
      <c r="R8" s="109">
        <f t="shared" si="2"/>
        <v>0</v>
      </c>
      <c r="S8" s="109">
        <f t="shared" si="2"/>
        <v>0</v>
      </c>
      <c r="T8" s="109">
        <f t="shared" si="2"/>
        <v>0</v>
      </c>
      <c r="U8" s="109">
        <f t="shared" si="2"/>
        <v>0</v>
      </c>
      <c r="V8" s="109">
        <f t="shared" si="2"/>
        <v>0</v>
      </c>
      <c r="W8" s="109">
        <f t="shared" si="2"/>
        <v>0</v>
      </c>
      <c r="X8" s="109">
        <f t="shared" si="2"/>
        <v>0</v>
      </c>
      <c r="Y8" s="109">
        <f t="shared" si="2"/>
        <v>0</v>
      </c>
      <c r="Z8" s="109">
        <f t="shared" si="2"/>
        <v>0</v>
      </c>
      <c r="AA8" s="109">
        <f t="shared" si="2"/>
        <v>0</v>
      </c>
      <c r="AB8" s="109">
        <f t="shared" si="2"/>
        <v>0</v>
      </c>
      <c r="AC8" s="109">
        <f t="shared" si="2"/>
        <v>0</v>
      </c>
      <c r="AD8" s="109">
        <f t="shared" si="2"/>
        <v>0</v>
      </c>
      <c r="AE8" s="109">
        <f t="shared" si="2"/>
        <v>0</v>
      </c>
      <c r="AF8" s="109">
        <f t="shared" si="2"/>
        <v>0</v>
      </c>
      <c r="AG8" s="109">
        <f t="shared" si="2"/>
        <v>0</v>
      </c>
      <c r="AH8" s="109">
        <f t="shared" si="2"/>
        <v>0</v>
      </c>
      <c r="AI8" s="109">
        <f t="shared" si="2"/>
        <v>0</v>
      </c>
      <c r="AJ8" s="109">
        <f t="shared" si="2"/>
        <v>0</v>
      </c>
      <c r="AK8" s="109">
        <f t="shared" si="2"/>
        <v>0</v>
      </c>
      <c r="AL8" s="109">
        <f t="shared" si="2"/>
        <v>0</v>
      </c>
      <c r="AM8" s="109">
        <f t="shared" si="2"/>
        <v>0</v>
      </c>
      <c r="AN8" s="109">
        <f t="shared" si="2"/>
        <v>0</v>
      </c>
      <c r="AO8" s="109">
        <f t="shared" si="2"/>
        <v>0</v>
      </c>
      <c r="AP8" s="110">
        <f t="shared" si="2"/>
        <v>0</v>
      </c>
      <c r="AQ8" s="70">
        <f>SUM(テーブル1361115[[#This Row],[列6]:[列41]])</f>
        <v>0</v>
      </c>
      <c r="AR8" s="70">
        <f>テーブル1361115[[#This Row],[列42]]*0.1</f>
        <v>0</v>
      </c>
      <c r="AS8" s="138">
        <f>テーブル1361115[[#This Row],[列42]]+テーブル1361115[[#This Row],[列422]]</f>
        <v>0</v>
      </c>
    </row>
    <row r="9" spans="1:45" ht="17.25" customHeight="1" x14ac:dyDescent="0.25">
      <c r="A9" s="44"/>
      <c r="B9" s="45" t="s">
        <v>1</v>
      </c>
      <c r="C9" s="59" t="s">
        <v>2</v>
      </c>
      <c r="D9" s="12"/>
      <c r="E9" s="6" t="s">
        <v>4</v>
      </c>
      <c r="F9" s="156"/>
      <c r="G9" s="157">
        <f>SUBTOTAL(9,G10)</f>
        <v>0</v>
      </c>
      <c r="H9" s="158">
        <f t="shared" ref="H9:AP9" si="3">SUBTOTAL(9,H10)</f>
        <v>0</v>
      </c>
      <c r="I9" s="158">
        <f t="shared" si="3"/>
        <v>0</v>
      </c>
      <c r="J9" s="158">
        <f t="shared" si="3"/>
        <v>0</v>
      </c>
      <c r="K9" s="158">
        <f t="shared" si="3"/>
        <v>0</v>
      </c>
      <c r="L9" s="158">
        <f t="shared" si="3"/>
        <v>0</v>
      </c>
      <c r="M9" s="158">
        <f t="shared" si="3"/>
        <v>0</v>
      </c>
      <c r="N9" s="158">
        <f t="shared" si="3"/>
        <v>0</v>
      </c>
      <c r="O9" s="158">
        <f t="shared" si="3"/>
        <v>0</v>
      </c>
      <c r="P9" s="158">
        <f t="shared" si="3"/>
        <v>0</v>
      </c>
      <c r="Q9" s="158">
        <f t="shared" si="3"/>
        <v>0</v>
      </c>
      <c r="R9" s="158">
        <f t="shared" si="3"/>
        <v>0</v>
      </c>
      <c r="S9" s="158">
        <f t="shared" si="3"/>
        <v>0</v>
      </c>
      <c r="T9" s="158">
        <f t="shared" si="3"/>
        <v>0</v>
      </c>
      <c r="U9" s="158">
        <f t="shared" si="3"/>
        <v>0</v>
      </c>
      <c r="V9" s="158">
        <f t="shared" si="3"/>
        <v>0</v>
      </c>
      <c r="W9" s="158">
        <f t="shared" si="3"/>
        <v>0</v>
      </c>
      <c r="X9" s="158">
        <f t="shared" si="3"/>
        <v>0</v>
      </c>
      <c r="Y9" s="158">
        <f t="shared" si="3"/>
        <v>0</v>
      </c>
      <c r="Z9" s="158">
        <f t="shared" si="3"/>
        <v>0</v>
      </c>
      <c r="AA9" s="158">
        <f t="shared" si="3"/>
        <v>0</v>
      </c>
      <c r="AB9" s="158">
        <f t="shared" si="3"/>
        <v>0</v>
      </c>
      <c r="AC9" s="158">
        <f t="shared" si="3"/>
        <v>0</v>
      </c>
      <c r="AD9" s="158">
        <f t="shared" si="3"/>
        <v>0</v>
      </c>
      <c r="AE9" s="158">
        <f t="shared" si="3"/>
        <v>0</v>
      </c>
      <c r="AF9" s="158">
        <f t="shared" si="3"/>
        <v>0</v>
      </c>
      <c r="AG9" s="158">
        <f t="shared" si="3"/>
        <v>0</v>
      </c>
      <c r="AH9" s="158">
        <f t="shared" si="3"/>
        <v>0</v>
      </c>
      <c r="AI9" s="158">
        <f t="shared" si="3"/>
        <v>0</v>
      </c>
      <c r="AJ9" s="158">
        <f t="shared" si="3"/>
        <v>0</v>
      </c>
      <c r="AK9" s="158">
        <f t="shared" si="3"/>
        <v>0</v>
      </c>
      <c r="AL9" s="158">
        <f t="shared" si="3"/>
        <v>0</v>
      </c>
      <c r="AM9" s="158">
        <f t="shared" si="3"/>
        <v>0</v>
      </c>
      <c r="AN9" s="158">
        <f t="shared" si="3"/>
        <v>0</v>
      </c>
      <c r="AO9" s="158">
        <f t="shared" si="3"/>
        <v>0</v>
      </c>
      <c r="AP9" s="159">
        <f t="shared" si="3"/>
        <v>0</v>
      </c>
      <c r="AQ9" s="160">
        <f>SUM(テーブル1361115[[#This Row],[列6]:[列41]])</f>
        <v>0</v>
      </c>
      <c r="AR9" s="160">
        <f>テーブル1361115[[#This Row],[列42]]*0.1</f>
        <v>0</v>
      </c>
      <c r="AS9" s="161">
        <f>テーブル1361115[[#This Row],[列42]]+テーブル1361115[[#This Row],[列422]]</f>
        <v>0</v>
      </c>
    </row>
    <row r="10" spans="1:45" ht="17.25" customHeight="1" x14ac:dyDescent="0.25">
      <c r="A10" s="44"/>
      <c r="B10" s="46"/>
      <c r="C10" s="47"/>
      <c r="D10" s="178" t="s">
        <v>182</v>
      </c>
      <c r="E10" s="4"/>
      <c r="F10" s="125"/>
      <c r="G10" s="114"/>
      <c r="H10" s="115"/>
      <c r="I10" s="115"/>
      <c r="J10" s="115"/>
      <c r="K10" s="115"/>
      <c r="L10" s="115"/>
      <c r="M10" s="115"/>
      <c r="N10" s="115"/>
      <c r="O10" s="115"/>
      <c r="P10" s="133"/>
      <c r="Q10" s="115"/>
      <c r="R10" s="115"/>
      <c r="S10" s="115"/>
      <c r="T10" s="115"/>
      <c r="U10" s="115"/>
      <c r="V10" s="133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33"/>
      <c r="AL10" s="115"/>
      <c r="AM10" s="115"/>
      <c r="AN10" s="115"/>
      <c r="AO10" s="115"/>
      <c r="AP10" s="116"/>
      <c r="AQ10" s="130">
        <f>SUM(テーブル1361115[[#This Row],[列6]:[列41]])</f>
        <v>0</v>
      </c>
      <c r="AR10" s="72"/>
      <c r="AS10" s="140"/>
    </row>
    <row r="11" spans="1:45" ht="17.25" customHeight="1" x14ac:dyDescent="0.25">
      <c r="A11" s="44"/>
      <c r="B11" s="44"/>
      <c r="C11" s="48" t="s">
        <v>3</v>
      </c>
      <c r="D11" s="5"/>
      <c r="E11" s="6" t="s">
        <v>4</v>
      </c>
      <c r="F11" s="162"/>
      <c r="G11" s="157">
        <f>SUBTOTAL(9,G12:G18)</f>
        <v>0</v>
      </c>
      <c r="H11" s="158">
        <f t="shared" ref="H11:AP11" si="4">SUBTOTAL(9,H12:H18)</f>
        <v>0</v>
      </c>
      <c r="I11" s="158">
        <f t="shared" si="4"/>
        <v>0</v>
      </c>
      <c r="J11" s="158">
        <f t="shared" si="4"/>
        <v>0</v>
      </c>
      <c r="K11" s="158">
        <f t="shared" si="4"/>
        <v>0</v>
      </c>
      <c r="L11" s="158">
        <f t="shared" si="4"/>
        <v>0</v>
      </c>
      <c r="M11" s="158">
        <f t="shared" si="4"/>
        <v>0</v>
      </c>
      <c r="N11" s="158">
        <f t="shared" si="4"/>
        <v>0</v>
      </c>
      <c r="O11" s="158">
        <f t="shared" si="4"/>
        <v>0</v>
      </c>
      <c r="P11" s="158">
        <f t="shared" si="4"/>
        <v>0</v>
      </c>
      <c r="Q11" s="158">
        <f t="shared" si="4"/>
        <v>0</v>
      </c>
      <c r="R11" s="158">
        <f t="shared" si="4"/>
        <v>0</v>
      </c>
      <c r="S11" s="158">
        <f t="shared" si="4"/>
        <v>0</v>
      </c>
      <c r="T11" s="158">
        <f t="shared" si="4"/>
        <v>0</v>
      </c>
      <c r="U11" s="158">
        <f t="shared" si="4"/>
        <v>0</v>
      </c>
      <c r="V11" s="158">
        <f t="shared" si="4"/>
        <v>0</v>
      </c>
      <c r="W11" s="158">
        <f t="shared" si="4"/>
        <v>0</v>
      </c>
      <c r="X11" s="158">
        <f t="shared" si="4"/>
        <v>0</v>
      </c>
      <c r="Y11" s="158">
        <f t="shared" si="4"/>
        <v>0</v>
      </c>
      <c r="Z11" s="158">
        <f t="shared" si="4"/>
        <v>0</v>
      </c>
      <c r="AA11" s="158">
        <f t="shared" si="4"/>
        <v>0</v>
      </c>
      <c r="AB11" s="158">
        <f t="shared" si="4"/>
        <v>0</v>
      </c>
      <c r="AC11" s="158">
        <f t="shared" si="4"/>
        <v>0</v>
      </c>
      <c r="AD11" s="158">
        <f t="shared" si="4"/>
        <v>0</v>
      </c>
      <c r="AE11" s="158">
        <f t="shared" si="4"/>
        <v>0</v>
      </c>
      <c r="AF11" s="158">
        <f t="shared" si="4"/>
        <v>0</v>
      </c>
      <c r="AG11" s="158">
        <f t="shared" si="4"/>
        <v>0</v>
      </c>
      <c r="AH11" s="158">
        <f t="shared" si="4"/>
        <v>0</v>
      </c>
      <c r="AI11" s="158">
        <f t="shared" si="4"/>
        <v>0</v>
      </c>
      <c r="AJ11" s="158">
        <f t="shared" si="4"/>
        <v>0</v>
      </c>
      <c r="AK11" s="158">
        <f t="shared" si="4"/>
        <v>0</v>
      </c>
      <c r="AL11" s="158">
        <f t="shared" si="4"/>
        <v>0</v>
      </c>
      <c r="AM11" s="158">
        <f t="shared" si="4"/>
        <v>0</v>
      </c>
      <c r="AN11" s="158">
        <f t="shared" si="4"/>
        <v>0</v>
      </c>
      <c r="AO11" s="158">
        <f t="shared" si="4"/>
        <v>0</v>
      </c>
      <c r="AP11" s="159">
        <f t="shared" si="4"/>
        <v>0</v>
      </c>
      <c r="AQ11" s="160">
        <f>SUM(テーブル1361115[[#This Row],[列6]:[列41]])</f>
        <v>0</v>
      </c>
      <c r="AR11" s="160">
        <f>テーブル1361115[[#This Row],[列42]]*0.1</f>
        <v>0</v>
      </c>
      <c r="AS11" s="161">
        <f>テーブル1361115[[#This Row],[列42]]+テーブル1361115[[#This Row],[列422]]</f>
        <v>0</v>
      </c>
    </row>
    <row r="12" spans="1:45" ht="17.25" customHeight="1" x14ac:dyDescent="0.25">
      <c r="A12" s="44"/>
      <c r="B12" s="44"/>
      <c r="C12" s="47"/>
      <c r="D12" s="7" t="s">
        <v>5</v>
      </c>
      <c r="E12" s="4"/>
      <c r="F12" s="125"/>
      <c r="G12" s="114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33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33"/>
      <c r="AL12" s="115"/>
      <c r="AM12" s="115"/>
      <c r="AN12" s="115"/>
      <c r="AO12" s="115"/>
      <c r="AP12" s="116"/>
      <c r="AQ12" s="130">
        <f>SUM(テーブル1361115[[#This Row],[列6]:[列41]])</f>
        <v>0</v>
      </c>
      <c r="AR12" s="72"/>
      <c r="AS12" s="140"/>
    </row>
    <row r="13" spans="1:45" ht="17.25" customHeight="1" x14ac:dyDescent="0.25">
      <c r="A13" s="44"/>
      <c r="B13" s="44"/>
      <c r="C13" s="47"/>
      <c r="D13" s="1" t="s">
        <v>6</v>
      </c>
      <c r="E13" s="4"/>
      <c r="F13" s="125"/>
      <c r="G13" s="114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33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33"/>
      <c r="AL13" s="115"/>
      <c r="AM13" s="115"/>
      <c r="AN13" s="115"/>
      <c r="AO13" s="115"/>
      <c r="AP13" s="116"/>
      <c r="AQ13" s="130">
        <f>SUM(テーブル1361115[[#This Row],[列6]:[列41]])</f>
        <v>0</v>
      </c>
      <c r="AR13" s="72"/>
      <c r="AS13" s="140"/>
    </row>
    <row r="14" spans="1:45" ht="17.25" customHeight="1" x14ac:dyDescent="0.25">
      <c r="A14" s="44"/>
      <c r="B14" s="44"/>
      <c r="C14" s="47"/>
      <c r="D14" s="8" t="s">
        <v>7</v>
      </c>
      <c r="E14" s="4"/>
      <c r="F14" s="125"/>
      <c r="G14" s="114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6"/>
      <c r="AQ14" s="130">
        <f>SUM(テーブル1361115[[#This Row],[列6]:[列41]])</f>
        <v>0</v>
      </c>
      <c r="AR14" s="72"/>
      <c r="AS14" s="140"/>
    </row>
    <row r="15" spans="1:45" ht="17.25" customHeight="1" x14ac:dyDescent="0.25">
      <c r="A15" s="44"/>
      <c r="B15" s="44"/>
      <c r="C15" s="47"/>
      <c r="D15" s="8" t="s">
        <v>8</v>
      </c>
      <c r="E15" s="4"/>
      <c r="F15" s="125"/>
      <c r="G15" s="114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6"/>
      <c r="AQ15" s="130">
        <f>SUM(テーブル1361115[[#This Row],[列6]:[列41]])</f>
        <v>0</v>
      </c>
      <c r="AR15" s="72"/>
      <c r="AS15" s="140"/>
    </row>
    <row r="16" spans="1:45" ht="17.25" customHeight="1" x14ac:dyDescent="0.25">
      <c r="A16" s="44"/>
      <c r="B16" s="44"/>
      <c r="C16" s="47"/>
      <c r="D16" s="8" t="s">
        <v>9</v>
      </c>
      <c r="E16" s="4"/>
      <c r="F16" s="125"/>
      <c r="G16" s="114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33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6"/>
      <c r="AQ16" s="130">
        <f>SUM(テーブル1361115[[#This Row],[列6]:[列41]])</f>
        <v>0</v>
      </c>
      <c r="AR16" s="72"/>
      <c r="AS16" s="140"/>
    </row>
    <row r="17" spans="1:45" ht="17.25" customHeight="1" x14ac:dyDescent="0.25">
      <c r="A17" s="49"/>
      <c r="B17" s="44"/>
      <c r="C17" s="47"/>
      <c r="D17" s="9" t="s">
        <v>10</v>
      </c>
      <c r="E17" s="4"/>
      <c r="F17" s="125"/>
      <c r="G17" s="114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33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6"/>
      <c r="AQ17" s="130">
        <f>SUM(テーブル1361115[[#This Row],[列6]:[列41]])</f>
        <v>0</v>
      </c>
      <c r="AR17" s="72"/>
      <c r="AS17" s="140"/>
    </row>
    <row r="18" spans="1:45" ht="17.25" customHeight="1" x14ac:dyDescent="0.25">
      <c r="A18" s="44"/>
      <c r="B18" s="44"/>
      <c r="C18" s="47"/>
      <c r="D18" s="10"/>
      <c r="E18" s="11"/>
      <c r="F18" s="163"/>
      <c r="G18" s="144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6"/>
      <c r="AQ18" s="147">
        <f>SUM(テーブル1361115[[#This Row],[列6]:[列41]])</f>
        <v>0</v>
      </c>
      <c r="AR18" s="148"/>
      <c r="AS18" s="149"/>
    </row>
    <row r="19" spans="1:45" ht="17.25" customHeight="1" x14ac:dyDescent="0.25">
      <c r="A19" s="44"/>
      <c r="B19" s="49"/>
      <c r="C19" s="51"/>
      <c r="D19" s="14" t="s">
        <v>12</v>
      </c>
      <c r="E19" s="6" t="s">
        <v>4</v>
      </c>
      <c r="F19" s="125"/>
      <c r="G19" s="114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6"/>
      <c r="AQ19" s="130">
        <f>SUM(テーブル1361115[[#This Row],[列6]:[列41]])</f>
        <v>0</v>
      </c>
      <c r="AR19" s="72"/>
      <c r="AS19" s="140"/>
    </row>
    <row r="20" spans="1:45" ht="17.25" customHeight="1" x14ac:dyDescent="0.25">
      <c r="A20" s="44"/>
      <c r="B20" s="49"/>
      <c r="C20" s="51"/>
      <c r="D20" s="36" t="s">
        <v>161</v>
      </c>
      <c r="E20" s="4"/>
      <c r="F20" s="125"/>
      <c r="G20" s="114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6"/>
      <c r="AQ20" s="130">
        <f>SUM(テーブル1361115[[#This Row],[列6]:[列41]])</f>
        <v>0</v>
      </c>
      <c r="AR20" s="72"/>
      <c r="AS20" s="140"/>
    </row>
    <row r="21" spans="1:45" ht="17.25" customHeight="1" x14ac:dyDescent="0.25">
      <c r="A21" s="52"/>
      <c r="B21" s="53"/>
      <c r="C21" s="54"/>
      <c r="D21" s="16"/>
      <c r="E21" s="24"/>
      <c r="F21" s="125"/>
      <c r="G21" s="114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6"/>
      <c r="AQ21" s="130">
        <f>SUM(テーブル1361115[[#This Row],[列6]:[列41]])</f>
        <v>0</v>
      </c>
      <c r="AR21" s="72"/>
      <c r="AS21" s="140"/>
    </row>
    <row r="22" spans="1:45" ht="17.25" customHeight="1" x14ac:dyDescent="0.25">
      <c r="A22" s="44"/>
      <c r="B22" s="44"/>
      <c r="C22" s="55" t="s">
        <v>162</v>
      </c>
      <c r="D22" s="15"/>
      <c r="E22" s="6" t="s">
        <v>15</v>
      </c>
      <c r="F22" s="162"/>
      <c r="G22" s="157">
        <f>SUBTOTAL(9,G23:G36)</f>
        <v>0</v>
      </c>
      <c r="H22" s="158">
        <f t="shared" ref="H22:AP22" si="5">SUBTOTAL(9,H23:H36)</f>
        <v>0</v>
      </c>
      <c r="I22" s="158">
        <f t="shared" si="5"/>
        <v>0</v>
      </c>
      <c r="J22" s="158">
        <f t="shared" si="5"/>
        <v>0</v>
      </c>
      <c r="K22" s="158">
        <f t="shared" si="5"/>
        <v>0</v>
      </c>
      <c r="L22" s="158">
        <f t="shared" si="5"/>
        <v>0</v>
      </c>
      <c r="M22" s="158">
        <f t="shared" si="5"/>
        <v>0</v>
      </c>
      <c r="N22" s="158">
        <f t="shared" si="5"/>
        <v>0</v>
      </c>
      <c r="O22" s="158">
        <f t="shared" si="5"/>
        <v>0</v>
      </c>
      <c r="P22" s="158">
        <f t="shared" si="5"/>
        <v>0</v>
      </c>
      <c r="Q22" s="158">
        <f t="shared" si="5"/>
        <v>0</v>
      </c>
      <c r="R22" s="158">
        <f t="shared" si="5"/>
        <v>0</v>
      </c>
      <c r="S22" s="158">
        <f t="shared" si="5"/>
        <v>0</v>
      </c>
      <c r="T22" s="158">
        <f t="shared" si="5"/>
        <v>0</v>
      </c>
      <c r="U22" s="158">
        <f t="shared" si="5"/>
        <v>0</v>
      </c>
      <c r="V22" s="158">
        <f t="shared" si="5"/>
        <v>0</v>
      </c>
      <c r="W22" s="158">
        <f t="shared" si="5"/>
        <v>0</v>
      </c>
      <c r="X22" s="158">
        <f t="shared" si="5"/>
        <v>0</v>
      </c>
      <c r="Y22" s="158">
        <f t="shared" si="5"/>
        <v>0</v>
      </c>
      <c r="Z22" s="158">
        <f t="shared" si="5"/>
        <v>0</v>
      </c>
      <c r="AA22" s="158">
        <f t="shared" si="5"/>
        <v>0</v>
      </c>
      <c r="AB22" s="158">
        <f t="shared" si="5"/>
        <v>0</v>
      </c>
      <c r="AC22" s="158">
        <f t="shared" si="5"/>
        <v>0</v>
      </c>
      <c r="AD22" s="158">
        <f t="shared" si="5"/>
        <v>0</v>
      </c>
      <c r="AE22" s="158">
        <f t="shared" si="5"/>
        <v>0</v>
      </c>
      <c r="AF22" s="158">
        <f t="shared" si="5"/>
        <v>0</v>
      </c>
      <c r="AG22" s="158">
        <f t="shared" si="5"/>
        <v>0</v>
      </c>
      <c r="AH22" s="158">
        <f t="shared" si="5"/>
        <v>0</v>
      </c>
      <c r="AI22" s="158">
        <f t="shared" si="5"/>
        <v>0</v>
      </c>
      <c r="AJ22" s="158">
        <f t="shared" si="5"/>
        <v>0</v>
      </c>
      <c r="AK22" s="158">
        <f t="shared" si="5"/>
        <v>0</v>
      </c>
      <c r="AL22" s="158">
        <f t="shared" si="5"/>
        <v>0</v>
      </c>
      <c r="AM22" s="158">
        <f t="shared" si="5"/>
        <v>0</v>
      </c>
      <c r="AN22" s="158">
        <f t="shared" si="5"/>
        <v>0</v>
      </c>
      <c r="AO22" s="158">
        <f t="shared" si="5"/>
        <v>0</v>
      </c>
      <c r="AP22" s="159">
        <f t="shared" si="5"/>
        <v>0</v>
      </c>
      <c r="AQ22" s="160">
        <f>SUM(テーブル1361115[[#This Row],[列6]:[列41]])</f>
        <v>0</v>
      </c>
      <c r="AR22" s="160">
        <f>テーブル1361115[[#This Row],[列42]]*0.1</f>
        <v>0</v>
      </c>
      <c r="AS22" s="161">
        <f>テーブル1361115[[#This Row],[列42]]+テーブル1361115[[#This Row],[列422]]</f>
        <v>0</v>
      </c>
    </row>
    <row r="23" spans="1:45" ht="17.25" customHeight="1" x14ac:dyDescent="0.25">
      <c r="A23" s="44"/>
      <c r="B23" s="44"/>
      <c r="C23" s="47"/>
      <c r="D23" s="14" t="s">
        <v>16</v>
      </c>
      <c r="E23" s="4"/>
      <c r="F23" s="125"/>
      <c r="G23" s="114"/>
      <c r="H23" s="115"/>
      <c r="I23" s="115"/>
      <c r="J23" s="115"/>
      <c r="K23" s="115"/>
      <c r="L23" s="115"/>
      <c r="M23" s="115"/>
      <c r="N23" s="115"/>
      <c r="O23" s="115"/>
      <c r="P23" s="115"/>
      <c r="Q23" s="133"/>
      <c r="R23" s="115"/>
      <c r="S23" s="115"/>
      <c r="T23" s="115"/>
      <c r="U23" s="115"/>
      <c r="V23" s="115"/>
      <c r="W23" s="115"/>
      <c r="X23" s="115"/>
      <c r="Y23" s="115"/>
      <c r="Z23" s="115"/>
      <c r="AA23" s="133"/>
      <c r="AB23" s="115"/>
      <c r="AC23" s="115"/>
      <c r="AD23" s="115"/>
      <c r="AE23" s="115"/>
      <c r="AF23" s="115"/>
      <c r="AG23" s="115"/>
      <c r="AH23" s="115"/>
      <c r="AI23" s="115"/>
      <c r="AJ23" s="115"/>
      <c r="AK23" s="133"/>
      <c r="AL23" s="115"/>
      <c r="AM23" s="115"/>
      <c r="AN23" s="115"/>
      <c r="AO23" s="115"/>
      <c r="AP23" s="116"/>
      <c r="AQ23" s="130">
        <f>SUM(テーブル1361115[[#This Row],[列6]:[列41]])</f>
        <v>0</v>
      </c>
      <c r="AR23" s="72"/>
      <c r="AS23" s="140"/>
    </row>
    <row r="24" spans="1:45" ht="17.25" customHeight="1" x14ac:dyDescent="0.25">
      <c r="A24" s="44"/>
      <c r="B24" s="44"/>
      <c r="C24" s="47"/>
      <c r="D24" s="3" t="s">
        <v>17</v>
      </c>
      <c r="E24" s="4"/>
      <c r="F24" s="125"/>
      <c r="G24" s="114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6"/>
      <c r="AQ24" s="130">
        <f>SUM(テーブル1361115[[#This Row],[列6]:[列41]])</f>
        <v>0</v>
      </c>
      <c r="AR24" s="72"/>
      <c r="AS24" s="140"/>
    </row>
    <row r="25" spans="1:45" ht="17.25" customHeight="1" x14ac:dyDescent="0.25">
      <c r="A25" s="44"/>
      <c r="B25" s="44"/>
      <c r="C25" s="47"/>
      <c r="D25" s="16"/>
      <c r="E25" s="11"/>
      <c r="F25" s="163"/>
      <c r="G25" s="144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5"/>
      <c r="AI25" s="145"/>
      <c r="AJ25" s="145"/>
      <c r="AK25" s="145"/>
      <c r="AL25" s="145"/>
      <c r="AM25" s="145"/>
      <c r="AN25" s="145"/>
      <c r="AO25" s="145"/>
      <c r="AP25" s="146"/>
      <c r="AQ25" s="147">
        <f>SUM(テーブル1361115[[#This Row],[列6]:[列41]])</f>
        <v>0</v>
      </c>
      <c r="AR25" s="148"/>
      <c r="AS25" s="149"/>
    </row>
    <row r="26" spans="1:45" ht="17.25" customHeight="1" x14ac:dyDescent="0.25">
      <c r="A26" s="44"/>
      <c r="B26" s="44"/>
      <c r="C26" s="47"/>
      <c r="D26" s="14" t="s">
        <v>19</v>
      </c>
      <c r="E26" s="4">
        <v>20</v>
      </c>
      <c r="F26" s="125"/>
      <c r="G26" s="114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  <c r="AM26" s="115"/>
      <c r="AN26" s="115"/>
      <c r="AO26" s="115"/>
      <c r="AP26" s="116"/>
      <c r="AQ26" s="130">
        <f>SUM(テーブル1361115[[#This Row],[列6]:[列41]])</f>
        <v>0</v>
      </c>
      <c r="AR26" s="72"/>
      <c r="AS26" s="140"/>
    </row>
    <row r="27" spans="1:45" ht="17.25" customHeight="1" x14ac:dyDescent="0.25">
      <c r="A27" s="44"/>
      <c r="B27" s="44"/>
      <c r="C27" s="47"/>
      <c r="D27" s="8" t="s">
        <v>20</v>
      </c>
      <c r="E27" s="4"/>
      <c r="F27" s="125"/>
      <c r="G27" s="114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6"/>
      <c r="AQ27" s="130">
        <f>SUM(テーブル1361115[[#This Row],[列6]:[列41]])</f>
        <v>0</v>
      </c>
      <c r="AR27" s="72"/>
      <c r="AS27" s="140"/>
    </row>
    <row r="28" spans="1:45" ht="17.25" customHeight="1" x14ac:dyDescent="0.25">
      <c r="A28" s="44"/>
      <c r="B28" s="44"/>
      <c r="C28" s="47"/>
      <c r="D28" s="1" t="s">
        <v>21</v>
      </c>
      <c r="E28" s="4"/>
      <c r="F28" s="125"/>
      <c r="G28" s="114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6"/>
      <c r="AQ28" s="130">
        <f>SUM(テーブル1361115[[#This Row],[列6]:[列41]])</f>
        <v>0</v>
      </c>
      <c r="AR28" s="72"/>
      <c r="AS28" s="140"/>
    </row>
    <row r="29" spans="1:45" ht="17.25" customHeight="1" x14ac:dyDescent="0.25">
      <c r="A29" s="44"/>
      <c r="B29" s="44"/>
      <c r="C29" s="47"/>
      <c r="D29" s="1" t="s">
        <v>10</v>
      </c>
      <c r="E29" s="4"/>
      <c r="F29" s="125"/>
      <c r="G29" s="114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6"/>
      <c r="AQ29" s="130">
        <f>SUM(テーブル1361115[[#This Row],[列6]:[列41]])</f>
        <v>0</v>
      </c>
      <c r="AR29" s="72"/>
      <c r="AS29" s="140"/>
    </row>
    <row r="30" spans="1:45" ht="17.25" customHeight="1" x14ac:dyDescent="0.25">
      <c r="A30" s="44"/>
      <c r="B30" s="44"/>
      <c r="C30" s="47"/>
      <c r="D30" s="17"/>
      <c r="E30" s="4"/>
      <c r="F30" s="163"/>
      <c r="G30" s="144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6"/>
      <c r="AQ30" s="147">
        <f>SUM(テーブル1361115[[#This Row],[列6]:[列41]])</f>
        <v>0</v>
      </c>
      <c r="AR30" s="148"/>
      <c r="AS30" s="149"/>
    </row>
    <row r="31" spans="1:45" ht="17.25" customHeight="1" x14ac:dyDescent="0.25">
      <c r="A31" s="44"/>
      <c r="B31" s="56"/>
      <c r="C31" s="57"/>
      <c r="D31" s="7" t="s">
        <v>22</v>
      </c>
      <c r="E31" s="6" t="s">
        <v>23</v>
      </c>
      <c r="F31" s="125"/>
      <c r="G31" s="114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5"/>
      <c r="AO31" s="115"/>
      <c r="AP31" s="116"/>
      <c r="AQ31" s="130">
        <f>SUM(テーブル1361115[[#This Row],[列6]:[列41]])</f>
        <v>0</v>
      </c>
      <c r="AR31" s="72"/>
      <c r="AS31" s="140"/>
    </row>
    <row r="32" spans="1:45" ht="17.25" customHeight="1" x14ac:dyDescent="0.25">
      <c r="A32" s="44"/>
      <c r="B32" s="44"/>
      <c r="C32" s="47"/>
      <c r="D32" s="1" t="s">
        <v>24</v>
      </c>
      <c r="E32" s="4"/>
      <c r="F32" s="125"/>
      <c r="G32" s="114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6"/>
      <c r="AQ32" s="130">
        <f>SUM(テーブル1361115[[#This Row],[列6]:[列41]])</f>
        <v>0</v>
      </c>
      <c r="AR32" s="72"/>
      <c r="AS32" s="140"/>
    </row>
    <row r="33" spans="1:45" ht="17.25" customHeight="1" x14ac:dyDescent="0.25">
      <c r="A33" s="44"/>
      <c r="B33" s="44"/>
      <c r="C33" s="47"/>
      <c r="D33" s="1" t="s">
        <v>25</v>
      </c>
      <c r="E33" s="4"/>
      <c r="F33" s="125"/>
      <c r="G33" s="114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  <c r="AP33" s="116"/>
      <c r="AQ33" s="130">
        <f>SUM(テーブル1361115[[#This Row],[列6]:[列41]])</f>
        <v>0</v>
      </c>
      <c r="AR33" s="72"/>
      <c r="AS33" s="140"/>
    </row>
    <row r="34" spans="1:45" ht="17.25" customHeight="1" x14ac:dyDescent="0.25">
      <c r="A34" s="44"/>
      <c r="B34" s="44"/>
      <c r="C34" s="47"/>
      <c r="D34" s="1" t="s">
        <v>26</v>
      </c>
      <c r="E34" s="4"/>
      <c r="F34" s="125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6"/>
      <c r="AQ34" s="130">
        <f>SUM(テーブル1361115[[#This Row],[列6]:[列41]])</f>
        <v>0</v>
      </c>
      <c r="AR34" s="72"/>
      <c r="AS34" s="140"/>
    </row>
    <row r="35" spans="1:45" ht="17.25" customHeight="1" x14ac:dyDescent="0.25">
      <c r="A35" s="44"/>
      <c r="B35" s="44"/>
      <c r="C35" s="47"/>
      <c r="D35" s="8" t="s">
        <v>10</v>
      </c>
      <c r="E35" s="4"/>
      <c r="F35" s="125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6"/>
      <c r="AQ35" s="130">
        <f>SUM(テーブル1361115[[#This Row],[列6]:[列41]])</f>
        <v>0</v>
      </c>
      <c r="AR35" s="72"/>
      <c r="AS35" s="140"/>
    </row>
    <row r="36" spans="1:45" ht="17.25" customHeight="1" x14ac:dyDescent="0.25">
      <c r="A36" s="44"/>
      <c r="B36" s="44"/>
      <c r="C36" s="47"/>
      <c r="D36" s="10"/>
      <c r="E36" s="11"/>
      <c r="F36" s="125"/>
      <c r="G36" s="114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6"/>
      <c r="AQ36" s="130">
        <f>SUM(テーブル1361115[[#This Row],[列6]:[列41]])</f>
        <v>0</v>
      </c>
      <c r="AR36" s="72"/>
      <c r="AS36" s="140"/>
    </row>
    <row r="37" spans="1:45" ht="17.25" customHeight="1" x14ac:dyDescent="0.25">
      <c r="A37" s="44"/>
      <c r="B37" s="58" t="s">
        <v>27</v>
      </c>
      <c r="C37" s="59" t="s">
        <v>28</v>
      </c>
      <c r="D37" s="2"/>
      <c r="E37" s="6"/>
      <c r="F37" s="162"/>
      <c r="G37" s="157">
        <f>SUBTOTAL(9,G38:G56)</f>
        <v>0</v>
      </c>
      <c r="H37" s="158">
        <f t="shared" ref="H37:AP37" si="6">SUBTOTAL(9,H38:H56)</f>
        <v>0</v>
      </c>
      <c r="I37" s="158">
        <f t="shared" si="6"/>
        <v>0</v>
      </c>
      <c r="J37" s="158">
        <f t="shared" si="6"/>
        <v>0</v>
      </c>
      <c r="K37" s="158">
        <f t="shared" si="6"/>
        <v>0</v>
      </c>
      <c r="L37" s="158">
        <f t="shared" si="6"/>
        <v>0</v>
      </c>
      <c r="M37" s="158">
        <f t="shared" si="6"/>
        <v>0</v>
      </c>
      <c r="N37" s="158">
        <f t="shared" si="6"/>
        <v>0</v>
      </c>
      <c r="O37" s="158">
        <f t="shared" si="6"/>
        <v>0</v>
      </c>
      <c r="P37" s="158">
        <f t="shared" si="6"/>
        <v>0</v>
      </c>
      <c r="Q37" s="158">
        <f t="shared" si="6"/>
        <v>0</v>
      </c>
      <c r="R37" s="158">
        <f t="shared" si="6"/>
        <v>0</v>
      </c>
      <c r="S37" s="158">
        <f t="shared" si="6"/>
        <v>0</v>
      </c>
      <c r="T37" s="158">
        <f t="shared" si="6"/>
        <v>0</v>
      </c>
      <c r="U37" s="158">
        <f t="shared" si="6"/>
        <v>0</v>
      </c>
      <c r="V37" s="158">
        <f t="shared" si="6"/>
        <v>0</v>
      </c>
      <c r="W37" s="158">
        <f t="shared" si="6"/>
        <v>0</v>
      </c>
      <c r="X37" s="158">
        <f t="shared" si="6"/>
        <v>0</v>
      </c>
      <c r="Y37" s="158">
        <f t="shared" si="6"/>
        <v>0</v>
      </c>
      <c r="Z37" s="158">
        <f t="shared" si="6"/>
        <v>0</v>
      </c>
      <c r="AA37" s="158">
        <f t="shared" si="6"/>
        <v>0</v>
      </c>
      <c r="AB37" s="158">
        <f t="shared" si="6"/>
        <v>0</v>
      </c>
      <c r="AC37" s="158">
        <f t="shared" si="6"/>
        <v>0</v>
      </c>
      <c r="AD37" s="158">
        <f t="shared" si="6"/>
        <v>0</v>
      </c>
      <c r="AE37" s="158">
        <f t="shared" si="6"/>
        <v>0</v>
      </c>
      <c r="AF37" s="158">
        <f t="shared" si="6"/>
        <v>0</v>
      </c>
      <c r="AG37" s="158">
        <f t="shared" si="6"/>
        <v>0</v>
      </c>
      <c r="AH37" s="158">
        <f t="shared" si="6"/>
        <v>0</v>
      </c>
      <c r="AI37" s="158">
        <f t="shared" si="6"/>
        <v>0</v>
      </c>
      <c r="AJ37" s="158">
        <f t="shared" si="6"/>
        <v>0</v>
      </c>
      <c r="AK37" s="158">
        <f t="shared" si="6"/>
        <v>0</v>
      </c>
      <c r="AL37" s="158">
        <f t="shared" si="6"/>
        <v>0</v>
      </c>
      <c r="AM37" s="158">
        <f t="shared" si="6"/>
        <v>0</v>
      </c>
      <c r="AN37" s="158">
        <f t="shared" si="6"/>
        <v>0</v>
      </c>
      <c r="AO37" s="158">
        <f t="shared" si="6"/>
        <v>0</v>
      </c>
      <c r="AP37" s="159">
        <f t="shared" si="6"/>
        <v>0</v>
      </c>
      <c r="AQ37" s="160">
        <f>SUM(テーブル1361115[[#This Row],[列6]:[列41]])</f>
        <v>0</v>
      </c>
      <c r="AR37" s="160">
        <f>テーブル1361115[[#This Row],[列42]]*0.1</f>
        <v>0</v>
      </c>
      <c r="AS37" s="161">
        <f>テーブル1361115[[#This Row],[列42]]+テーブル1361115[[#This Row],[列422]]</f>
        <v>0</v>
      </c>
    </row>
    <row r="38" spans="1:45" ht="17.25" customHeight="1" x14ac:dyDescent="0.25">
      <c r="A38" s="44"/>
      <c r="B38" s="45"/>
      <c r="C38" s="57"/>
      <c r="D38" s="14" t="s">
        <v>29</v>
      </c>
      <c r="E38" s="4"/>
      <c r="F38" s="125"/>
      <c r="G38" s="114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6"/>
      <c r="AQ38" s="130">
        <f>SUM(テーブル1361115[[#This Row],[列6]:[列41]])</f>
        <v>0</v>
      </c>
      <c r="AR38" s="72"/>
      <c r="AS38" s="140"/>
    </row>
    <row r="39" spans="1:45" ht="17.25" customHeight="1" x14ac:dyDescent="0.25">
      <c r="A39" s="44"/>
      <c r="B39" s="44"/>
      <c r="C39" s="47"/>
      <c r="D39" s="9" t="s">
        <v>30</v>
      </c>
      <c r="E39" s="4">
        <v>5</v>
      </c>
      <c r="F39" s="125"/>
      <c r="G39" s="114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6"/>
      <c r="AQ39" s="130">
        <f>SUM(テーブル1361115[[#This Row],[列6]:[列41]])</f>
        <v>0</v>
      </c>
      <c r="AR39" s="72"/>
      <c r="AS39" s="140"/>
    </row>
    <row r="40" spans="1:45" ht="17.25" customHeight="1" x14ac:dyDescent="0.25">
      <c r="A40" s="44"/>
      <c r="B40" s="44"/>
      <c r="C40" s="47"/>
      <c r="D40" s="9" t="s">
        <v>31</v>
      </c>
      <c r="E40" s="4">
        <v>30</v>
      </c>
      <c r="F40" s="125"/>
      <c r="G40" s="114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33"/>
      <c r="AL40" s="115"/>
      <c r="AM40" s="115"/>
      <c r="AN40" s="115"/>
      <c r="AO40" s="115"/>
      <c r="AP40" s="116"/>
      <c r="AQ40" s="130">
        <f>SUM(テーブル1361115[[#This Row],[列6]:[列41]])</f>
        <v>0</v>
      </c>
      <c r="AR40" s="72"/>
      <c r="AS40" s="140"/>
    </row>
    <row r="41" spans="1:45" ht="17.25" customHeight="1" x14ac:dyDescent="0.25">
      <c r="A41" s="44"/>
      <c r="B41" s="44"/>
      <c r="C41" s="47"/>
      <c r="D41" s="3" t="s">
        <v>32</v>
      </c>
      <c r="E41" s="4" t="s">
        <v>33</v>
      </c>
      <c r="F41" s="125"/>
      <c r="G41" s="114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33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6"/>
      <c r="AQ41" s="130">
        <f>SUM(テーブル1361115[[#This Row],[列6]:[列41]])</f>
        <v>0</v>
      </c>
      <c r="AR41" s="72"/>
      <c r="AS41" s="140"/>
    </row>
    <row r="42" spans="1:45" ht="17.25" customHeight="1" x14ac:dyDescent="0.25">
      <c r="A42" s="44"/>
      <c r="B42" s="44"/>
      <c r="C42" s="47"/>
      <c r="D42" s="1" t="s">
        <v>34</v>
      </c>
      <c r="E42" s="4" t="s">
        <v>33</v>
      </c>
      <c r="F42" s="125"/>
      <c r="G42" s="114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6"/>
      <c r="AQ42" s="130">
        <f>SUM(テーブル1361115[[#This Row],[列6]:[列41]])</f>
        <v>0</v>
      </c>
      <c r="AR42" s="72"/>
      <c r="AS42" s="140"/>
    </row>
    <row r="43" spans="1:45" ht="17.25" customHeight="1" x14ac:dyDescent="0.25">
      <c r="A43" s="44"/>
      <c r="B43" s="44"/>
      <c r="C43" s="47"/>
      <c r="D43" s="1" t="s">
        <v>35</v>
      </c>
      <c r="E43" s="4"/>
      <c r="F43" s="125"/>
      <c r="G43" s="114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  <c r="AB43" s="115"/>
      <c r="AC43" s="115"/>
      <c r="AD43" s="115"/>
      <c r="AE43" s="115"/>
      <c r="AF43" s="115"/>
      <c r="AG43" s="115"/>
      <c r="AH43" s="115"/>
      <c r="AI43" s="115"/>
      <c r="AJ43" s="115"/>
      <c r="AK43" s="115"/>
      <c r="AL43" s="115"/>
      <c r="AM43" s="115"/>
      <c r="AN43" s="115"/>
      <c r="AO43" s="115"/>
      <c r="AP43" s="116"/>
      <c r="AQ43" s="130">
        <f>SUM(テーブル1361115[[#This Row],[列6]:[列41]])</f>
        <v>0</v>
      </c>
      <c r="AR43" s="72"/>
      <c r="AS43" s="140"/>
    </row>
    <row r="44" spans="1:45" ht="17.25" customHeight="1" x14ac:dyDescent="0.25">
      <c r="A44" s="44"/>
      <c r="B44" s="44"/>
      <c r="C44" s="47"/>
      <c r="D44" s="1"/>
      <c r="E44" s="4"/>
      <c r="F44" s="163"/>
      <c r="G44" s="144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5"/>
      <c r="AN44" s="145"/>
      <c r="AO44" s="145"/>
      <c r="AP44" s="146"/>
      <c r="AQ44" s="147">
        <f>SUM(テーブル1361115[[#This Row],[列6]:[列41]])</f>
        <v>0</v>
      </c>
      <c r="AR44" s="148"/>
      <c r="AS44" s="149"/>
    </row>
    <row r="45" spans="1:45" ht="17.25" customHeight="1" x14ac:dyDescent="0.25">
      <c r="A45" s="44"/>
      <c r="B45" s="44"/>
      <c r="C45" s="47"/>
      <c r="D45" s="7" t="s">
        <v>36</v>
      </c>
      <c r="E45" s="6">
        <v>30</v>
      </c>
      <c r="F45" s="125"/>
      <c r="G45" s="114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6"/>
      <c r="AQ45" s="130">
        <f>SUM(テーブル1361115[[#This Row],[列6]:[列41]])</f>
        <v>0</v>
      </c>
      <c r="AR45" s="72"/>
      <c r="AS45" s="140"/>
    </row>
    <row r="46" spans="1:45" ht="17.25" customHeight="1" x14ac:dyDescent="0.25">
      <c r="A46" s="46"/>
      <c r="B46" s="44"/>
      <c r="C46" s="47"/>
      <c r="D46" s="8" t="s">
        <v>37</v>
      </c>
      <c r="E46" s="4">
        <v>39</v>
      </c>
      <c r="F46" s="125"/>
      <c r="G46" s="114"/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6"/>
      <c r="AQ46" s="130">
        <f>SUM(テーブル1361115[[#This Row],[列6]:[列41]])</f>
        <v>0</v>
      </c>
      <c r="AR46" s="72"/>
      <c r="AS46" s="140"/>
    </row>
    <row r="47" spans="1:45" ht="17.25" customHeight="1" x14ac:dyDescent="0.25">
      <c r="A47" s="44"/>
      <c r="B47" s="44"/>
      <c r="C47" s="47"/>
      <c r="D47" s="3"/>
      <c r="E47" s="4"/>
      <c r="F47" s="163"/>
      <c r="G47" s="144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6"/>
      <c r="AQ47" s="147">
        <f>SUM(テーブル1361115[[#This Row],[列6]:[列41]])</f>
        <v>0</v>
      </c>
      <c r="AR47" s="148"/>
      <c r="AS47" s="149"/>
    </row>
    <row r="48" spans="1:45" ht="17.25" customHeight="1" x14ac:dyDescent="0.25">
      <c r="A48" s="44"/>
      <c r="B48" s="44"/>
      <c r="C48" s="47"/>
      <c r="D48" s="14" t="s">
        <v>38</v>
      </c>
      <c r="E48" s="6"/>
      <c r="F48" s="125"/>
      <c r="G48" s="114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6"/>
      <c r="AQ48" s="130">
        <f>SUM(テーブル1361115[[#This Row],[列6]:[列41]])</f>
        <v>0</v>
      </c>
      <c r="AR48" s="72"/>
      <c r="AS48" s="140"/>
    </row>
    <row r="49" spans="1:45" ht="17.25" customHeight="1" x14ac:dyDescent="0.25">
      <c r="A49" s="46"/>
      <c r="B49" s="44"/>
      <c r="C49" s="47"/>
      <c r="D49" s="3" t="s">
        <v>39</v>
      </c>
      <c r="E49" s="4">
        <v>30</v>
      </c>
      <c r="F49" s="125"/>
      <c r="G49" s="114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6"/>
      <c r="AQ49" s="130">
        <f>SUM(テーブル1361115[[#This Row],[列6]:[列41]])</f>
        <v>0</v>
      </c>
      <c r="AR49" s="72"/>
      <c r="AS49" s="140"/>
    </row>
    <row r="50" spans="1:45" ht="17.25" customHeight="1" x14ac:dyDescent="0.25">
      <c r="A50" s="46"/>
      <c r="B50" s="44"/>
      <c r="C50" s="47"/>
      <c r="D50" s="3" t="s">
        <v>10</v>
      </c>
      <c r="E50" s="4"/>
      <c r="F50" s="164"/>
      <c r="G50" s="114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5"/>
      <c r="Z50" s="115"/>
      <c r="AA50" s="115"/>
      <c r="AB50" s="115"/>
      <c r="AC50" s="115"/>
      <c r="AD50" s="115"/>
      <c r="AE50" s="115"/>
      <c r="AF50" s="115"/>
      <c r="AG50" s="115"/>
      <c r="AH50" s="115"/>
      <c r="AI50" s="115"/>
      <c r="AJ50" s="115"/>
      <c r="AK50" s="115"/>
      <c r="AL50" s="115"/>
      <c r="AM50" s="115"/>
      <c r="AN50" s="115"/>
      <c r="AO50" s="115"/>
      <c r="AP50" s="116"/>
      <c r="AQ50" s="130">
        <f>SUM(テーブル1361115[[#This Row],[列6]:[列41]])</f>
        <v>0</v>
      </c>
      <c r="AR50" s="72"/>
      <c r="AS50" s="140"/>
    </row>
    <row r="51" spans="1:45" ht="17.25" customHeight="1" x14ac:dyDescent="0.25">
      <c r="A51" s="44"/>
      <c r="B51" s="44"/>
      <c r="C51" s="47"/>
      <c r="D51" s="3"/>
      <c r="E51" s="4"/>
      <c r="F51" s="163"/>
      <c r="G51" s="144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5"/>
      <c r="AM51" s="145"/>
      <c r="AN51" s="145"/>
      <c r="AO51" s="145"/>
      <c r="AP51" s="146"/>
      <c r="AQ51" s="147">
        <f>SUM(テーブル1361115[[#This Row],[列6]:[列41]])</f>
        <v>0</v>
      </c>
      <c r="AR51" s="148"/>
      <c r="AS51" s="149"/>
    </row>
    <row r="52" spans="1:45" ht="17.25" customHeight="1" x14ac:dyDescent="0.25">
      <c r="A52" s="44"/>
      <c r="B52" s="44"/>
      <c r="C52" s="47"/>
      <c r="D52" s="14" t="s">
        <v>40</v>
      </c>
      <c r="E52" s="6"/>
      <c r="F52" s="125"/>
      <c r="G52" s="114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6"/>
      <c r="AQ52" s="130">
        <f>SUM(テーブル1361115[[#This Row],[列6]:[列41]])</f>
        <v>0</v>
      </c>
      <c r="AR52" s="72"/>
      <c r="AS52" s="140"/>
    </row>
    <row r="53" spans="1:45" ht="17.25" customHeight="1" x14ac:dyDescent="0.25">
      <c r="A53" s="44"/>
      <c r="B53" s="44"/>
      <c r="C53" s="47"/>
      <c r="D53" s="3" t="s">
        <v>41</v>
      </c>
      <c r="E53" s="4">
        <v>15</v>
      </c>
      <c r="F53" s="125"/>
      <c r="G53" s="114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6"/>
      <c r="AQ53" s="130">
        <f>SUM(テーブル1361115[[#This Row],[列6]:[列41]])</f>
        <v>0</v>
      </c>
      <c r="AR53" s="72"/>
      <c r="AS53" s="140"/>
    </row>
    <row r="54" spans="1:45" ht="17.25" customHeight="1" x14ac:dyDescent="0.25">
      <c r="A54" s="44"/>
      <c r="B54" s="44"/>
      <c r="C54" s="47"/>
      <c r="D54" s="3" t="s">
        <v>42</v>
      </c>
      <c r="E54" s="4">
        <v>15</v>
      </c>
      <c r="F54" s="125"/>
      <c r="G54" s="114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6"/>
      <c r="AQ54" s="130">
        <f>SUM(テーブル1361115[[#This Row],[列6]:[列41]])</f>
        <v>0</v>
      </c>
      <c r="AR54" s="72"/>
      <c r="AS54" s="140"/>
    </row>
    <row r="55" spans="1:45" ht="17.25" customHeight="1" x14ac:dyDescent="0.25">
      <c r="A55" s="44"/>
      <c r="B55" s="44"/>
      <c r="C55" s="47"/>
      <c r="D55" s="3" t="s">
        <v>10</v>
      </c>
      <c r="E55" s="4"/>
      <c r="F55" s="125"/>
      <c r="G55" s="114"/>
      <c r="H55" s="115"/>
      <c r="I55" s="11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5"/>
      <c r="AH55" s="115"/>
      <c r="AI55" s="115"/>
      <c r="AJ55" s="115"/>
      <c r="AK55" s="115"/>
      <c r="AL55" s="115"/>
      <c r="AM55" s="115"/>
      <c r="AN55" s="115"/>
      <c r="AO55" s="115"/>
      <c r="AP55" s="116"/>
      <c r="AQ55" s="130">
        <f>SUM(テーブル1361115[[#This Row],[列6]:[列41]])</f>
        <v>0</v>
      </c>
      <c r="AR55" s="72"/>
      <c r="AS55" s="140"/>
    </row>
    <row r="56" spans="1:45" ht="17.25" customHeight="1" x14ac:dyDescent="0.25">
      <c r="A56" s="44"/>
      <c r="B56" s="44"/>
      <c r="C56" s="47"/>
      <c r="D56" s="16"/>
      <c r="E56" s="4"/>
      <c r="F56" s="125"/>
      <c r="G56" s="114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6"/>
      <c r="AQ56" s="130">
        <f>SUM(テーブル1361115[[#This Row],[列6]:[列41]])</f>
        <v>0</v>
      </c>
      <c r="AR56" s="72"/>
      <c r="AS56" s="140"/>
    </row>
    <row r="57" spans="1:45" ht="17.25" customHeight="1" x14ac:dyDescent="0.25">
      <c r="A57" s="60"/>
      <c r="B57" s="56"/>
      <c r="C57" s="50" t="s">
        <v>43</v>
      </c>
      <c r="D57" s="12"/>
      <c r="E57" s="6"/>
      <c r="F57" s="162"/>
      <c r="G57" s="157">
        <f>SUBTOTAL(9,G58:G74)</f>
        <v>0</v>
      </c>
      <c r="H57" s="158">
        <f t="shared" ref="H57:AP57" si="7">SUBTOTAL(9,H58:H74)</f>
        <v>0</v>
      </c>
      <c r="I57" s="158">
        <f t="shared" si="7"/>
        <v>0</v>
      </c>
      <c r="J57" s="158">
        <f t="shared" si="7"/>
        <v>0</v>
      </c>
      <c r="K57" s="158">
        <f t="shared" si="7"/>
        <v>0</v>
      </c>
      <c r="L57" s="158">
        <f t="shared" si="7"/>
        <v>0</v>
      </c>
      <c r="M57" s="158">
        <f t="shared" si="7"/>
        <v>0</v>
      </c>
      <c r="N57" s="158">
        <f t="shared" si="7"/>
        <v>0</v>
      </c>
      <c r="O57" s="158">
        <f t="shared" si="7"/>
        <v>0</v>
      </c>
      <c r="P57" s="158">
        <f t="shared" si="7"/>
        <v>0</v>
      </c>
      <c r="Q57" s="158">
        <f t="shared" si="7"/>
        <v>0</v>
      </c>
      <c r="R57" s="158">
        <f t="shared" si="7"/>
        <v>0</v>
      </c>
      <c r="S57" s="158">
        <f t="shared" si="7"/>
        <v>0</v>
      </c>
      <c r="T57" s="158">
        <f t="shared" si="7"/>
        <v>0</v>
      </c>
      <c r="U57" s="158">
        <f t="shared" si="7"/>
        <v>0</v>
      </c>
      <c r="V57" s="158">
        <f t="shared" si="7"/>
        <v>0</v>
      </c>
      <c r="W57" s="158">
        <f t="shared" si="7"/>
        <v>0</v>
      </c>
      <c r="X57" s="158">
        <f t="shared" si="7"/>
        <v>0</v>
      </c>
      <c r="Y57" s="158">
        <f t="shared" si="7"/>
        <v>0</v>
      </c>
      <c r="Z57" s="158">
        <f t="shared" si="7"/>
        <v>0</v>
      </c>
      <c r="AA57" s="158">
        <f t="shared" si="7"/>
        <v>0</v>
      </c>
      <c r="AB57" s="158">
        <f t="shared" si="7"/>
        <v>0</v>
      </c>
      <c r="AC57" s="158">
        <f t="shared" si="7"/>
        <v>0</v>
      </c>
      <c r="AD57" s="158">
        <f t="shared" si="7"/>
        <v>0</v>
      </c>
      <c r="AE57" s="158">
        <f t="shared" si="7"/>
        <v>0</v>
      </c>
      <c r="AF57" s="158">
        <f t="shared" si="7"/>
        <v>0</v>
      </c>
      <c r="AG57" s="158">
        <f t="shared" si="7"/>
        <v>0</v>
      </c>
      <c r="AH57" s="158">
        <f t="shared" si="7"/>
        <v>0</v>
      </c>
      <c r="AI57" s="158">
        <f t="shared" si="7"/>
        <v>0</v>
      </c>
      <c r="AJ57" s="158">
        <f t="shared" si="7"/>
        <v>0</v>
      </c>
      <c r="AK57" s="158">
        <f t="shared" si="7"/>
        <v>0</v>
      </c>
      <c r="AL57" s="158">
        <f t="shared" si="7"/>
        <v>0</v>
      </c>
      <c r="AM57" s="158">
        <f t="shared" si="7"/>
        <v>0</v>
      </c>
      <c r="AN57" s="158">
        <f t="shared" si="7"/>
        <v>0</v>
      </c>
      <c r="AO57" s="158">
        <f t="shared" si="7"/>
        <v>0</v>
      </c>
      <c r="AP57" s="159">
        <f t="shared" si="7"/>
        <v>0</v>
      </c>
      <c r="AQ57" s="160">
        <f>SUM(テーブル1361115[[#This Row],[列6]:[列41]])</f>
        <v>0</v>
      </c>
      <c r="AR57" s="160">
        <f>テーブル1361115[[#This Row],[列42]]*0.1</f>
        <v>0</v>
      </c>
      <c r="AS57" s="161">
        <f>テーブル1361115[[#This Row],[列42]]+テーブル1361115[[#This Row],[列422]]</f>
        <v>0</v>
      </c>
    </row>
    <row r="58" spans="1:45" ht="17.25" customHeight="1" x14ac:dyDescent="0.25">
      <c r="A58" s="60"/>
      <c r="B58" s="56"/>
      <c r="C58" s="57"/>
      <c r="D58" s="14" t="s">
        <v>44</v>
      </c>
      <c r="E58" s="4"/>
      <c r="F58" s="125"/>
      <c r="G58" s="114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6"/>
      <c r="AQ58" s="130">
        <f>SUM(テーブル1361115[[#This Row],[列6]:[列41]])</f>
        <v>0</v>
      </c>
      <c r="AR58" s="72"/>
      <c r="AS58" s="140"/>
    </row>
    <row r="59" spans="1:45" ht="17.25" customHeight="1" x14ac:dyDescent="0.25">
      <c r="A59" s="60"/>
      <c r="B59" s="44"/>
      <c r="C59" s="47"/>
      <c r="D59" s="8" t="s">
        <v>45</v>
      </c>
      <c r="E59" s="4" t="s">
        <v>23</v>
      </c>
      <c r="F59" s="125"/>
      <c r="G59" s="114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6"/>
      <c r="AQ59" s="130">
        <f>SUM(テーブル1361115[[#This Row],[列6]:[列41]])</f>
        <v>0</v>
      </c>
      <c r="AR59" s="72"/>
      <c r="AS59" s="140"/>
    </row>
    <row r="60" spans="1:45" ht="17.25" customHeight="1" x14ac:dyDescent="0.25">
      <c r="A60" s="60"/>
      <c r="B60" s="44"/>
      <c r="C60" s="47"/>
      <c r="D60" s="1" t="s">
        <v>46</v>
      </c>
      <c r="E60" s="4">
        <v>30</v>
      </c>
      <c r="F60" s="125"/>
      <c r="G60" s="114"/>
      <c r="H60" s="115"/>
      <c r="I60" s="115"/>
      <c r="J60" s="115"/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5"/>
      <c r="AH60" s="115"/>
      <c r="AI60" s="115"/>
      <c r="AJ60" s="115"/>
      <c r="AK60" s="133"/>
      <c r="AL60" s="115"/>
      <c r="AM60" s="115"/>
      <c r="AN60" s="115"/>
      <c r="AO60" s="115"/>
      <c r="AP60" s="116"/>
      <c r="AQ60" s="130">
        <f>SUM(テーブル1361115[[#This Row],[列6]:[列41]])</f>
        <v>0</v>
      </c>
      <c r="AR60" s="72"/>
      <c r="AS60" s="140"/>
    </row>
    <row r="61" spans="1:45" ht="17.25" customHeight="1" x14ac:dyDescent="0.25">
      <c r="A61" s="60"/>
      <c r="B61" s="44"/>
      <c r="C61" s="47"/>
      <c r="D61" s="1" t="s">
        <v>47</v>
      </c>
      <c r="E61" s="4">
        <v>15</v>
      </c>
      <c r="F61" s="125"/>
      <c r="G61" s="114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6"/>
      <c r="AQ61" s="130">
        <f>SUM(テーブル1361115[[#This Row],[列6]:[列41]])</f>
        <v>0</v>
      </c>
      <c r="AR61" s="72"/>
      <c r="AS61" s="140"/>
    </row>
    <row r="62" spans="1:45" ht="17.25" customHeight="1" x14ac:dyDescent="0.25">
      <c r="A62" s="60"/>
      <c r="B62" s="44"/>
      <c r="C62" s="47"/>
      <c r="D62" s="3" t="s">
        <v>10</v>
      </c>
      <c r="E62" s="4"/>
      <c r="F62" s="125"/>
      <c r="G62" s="114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6"/>
      <c r="AQ62" s="130">
        <f>SUM(テーブル1361115[[#This Row],[列6]:[列41]])</f>
        <v>0</v>
      </c>
      <c r="AR62" s="72"/>
      <c r="AS62" s="140"/>
    </row>
    <row r="63" spans="1:45" ht="17.25" customHeight="1" x14ac:dyDescent="0.25">
      <c r="A63" s="60"/>
      <c r="B63" s="44"/>
      <c r="C63" s="47"/>
      <c r="D63" s="8"/>
      <c r="E63" s="4"/>
      <c r="F63" s="163"/>
      <c r="G63" s="144"/>
      <c r="H63" s="145"/>
      <c r="I63" s="145"/>
      <c r="J63" s="145"/>
      <c r="K63" s="145"/>
      <c r="L63" s="145"/>
      <c r="M63" s="145"/>
      <c r="N63" s="145"/>
      <c r="O63" s="145"/>
      <c r="P63" s="145"/>
      <c r="Q63" s="145"/>
      <c r="R63" s="145"/>
      <c r="S63" s="145"/>
      <c r="T63" s="145"/>
      <c r="U63" s="145"/>
      <c r="V63" s="145"/>
      <c r="W63" s="145"/>
      <c r="X63" s="145"/>
      <c r="Y63" s="145"/>
      <c r="Z63" s="145"/>
      <c r="AA63" s="145"/>
      <c r="AB63" s="145"/>
      <c r="AC63" s="145"/>
      <c r="AD63" s="145"/>
      <c r="AE63" s="145"/>
      <c r="AF63" s="145"/>
      <c r="AG63" s="145"/>
      <c r="AH63" s="145"/>
      <c r="AI63" s="145"/>
      <c r="AJ63" s="145"/>
      <c r="AK63" s="145"/>
      <c r="AL63" s="145"/>
      <c r="AM63" s="145"/>
      <c r="AN63" s="145"/>
      <c r="AO63" s="145"/>
      <c r="AP63" s="146"/>
      <c r="AQ63" s="147">
        <f>SUM(テーブル1361115[[#This Row],[列6]:[列41]])</f>
        <v>0</v>
      </c>
      <c r="AR63" s="148"/>
      <c r="AS63" s="149"/>
    </row>
    <row r="64" spans="1:45" ht="17.25" customHeight="1" x14ac:dyDescent="0.25">
      <c r="A64" s="60"/>
      <c r="B64" s="44"/>
      <c r="C64" s="47"/>
      <c r="D64" s="14" t="s">
        <v>48</v>
      </c>
      <c r="E64" s="6"/>
      <c r="F64" s="125"/>
      <c r="G64" s="114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6"/>
      <c r="AQ64" s="130">
        <f>SUM(テーブル1361115[[#This Row],[列6]:[列41]])</f>
        <v>0</v>
      </c>
      <c r="AR64" s="72"/>
      <c r="AS64" s="140"/>
    </row>
    <row r="65" spans="1:45" ht="17.25" customHeight="1" x14ac:dyDescent="0.25">
      <c r="A65" s="60"/>
      <c r="B65" s="44"/>
      <c r="C65" s="47"/>
      <c r="D65" s="8" t="s">
        <v>49</v>
      </c>
      <c r="E65" s="4">
        <v>30</v>
      </c>
      <c r="F65" s="125"/>
      <c r="G65" s="114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6"/>
      <c r="AQ65" s="130">
        <f>SUM(テーブル1361115[[#This Row],[列6]:[列41]])</f>
        <v>0</v>
      </c>
      <c r="AR65" s="72"/>
      <c r="AS65" s="140"/>
    </row>
    <row r="66" spans="1:45" ht="17.25" customHeight="1" x14ac:dyDescent="0.25">
      <c r="A66" s="60"/>
      <c r="B66" s="44"/>
      <c r="C66" s="47"/>
      <c r="D66" s="1" t="s">
        <v>50</v>
      </c>
      <c r="E66" s="4" t="s">
        <v>23</v>
      </c>
      <c r="F66" s="125"/>
      <c r="G66" s="114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33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6"/>
      <c r="AQ66" s="130">
        <f>SUM(テーブル1361115[[#This Row],[列6]:[列41]])</f>
        <v>0</v>
      </c>
      <c r="AR66" s="72"/>
      <c r="AS66" s="140"/>
    </row>
    <row r="67" spans="1:45" ht="17.25" customHeight="1" x14ac:dyDescent="0.25">
      <c r="A67" s="60"/>
      <c r="B67" s="44"/>
      <c r="C67" s="47"/>
      <c r="D67" s="1" t="s">
        <v>51</v>
      </c>
      <c r="E67" s="4">
        <v>10</v>
      </c>
      <c r="F67" s="125"/>
      <c r="G67" s="114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6"/>
      <c r="AQ67" s="130">
        <f>SUM(テーブル1361115[[#This Row],[列6]:[列41]])</f>
        <v>0</v>
      </c>
      <c r="AR67" s="72"/>
      <c r="AS67" s="140"/>
    </row>
    <row r="68" spans="1:45" ht="17.25" customHeight="1" x14ac:dyDescent="0.25">
      <c r="A68" s="60"/>
      <c r="B68" s="44"/>
      <c r="C68" s="47"/>
      <c r="D68" s="3" t="s">
        <v>10</v>
      </c>
      <c r="E68" s="4"/>
      <c r="F68" s="125"/>
      <c r="G68" s="114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6"/>
      <c r="AQ68" s="130">
        <f>SUM(テーブル1361115[[#This Row],[列6]:[列41]])</f>
        <v>0</v>
      </c>
      <c r="AR68" s="72"/>
      <c r="AS68" s="140"/>
    </row>
    <row r="69" spans="1:45" ht="17.25" customHeight="1" x14ac:dyDescent="0.25">
      <c r="A69" s="60"/>
      <c r="B69" s="44"/>
      <c r="C69" s="47"/>
      <c r="D69" s="8"/>
      <c r="E69" s="4"/>
      <c r="F69" s="163"/>
      <c r="G69" s="144"/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5"/>
      <c r="Z69" s="145"/>
      <c r="AA69" s="145"/>
      <c r="AB69" s="145"/>
      <c r="AC69" s="145"/>
      <c r="AD69" s="145"/>
      <c r="AE69" s="145"/>
      <c r="AF69" s="145"/>
      <c r="AG69" s="145"/>
      <c r="AH69" s="145"/>
      <c r="AI69" s="145"/>
      <c r="AJ69" s="145"/>
      <c r="AK69" s="145"/>
      <c r="AL69" s="145"/>
      <c r="AM69" s="145"/>
      <c r="AN69" s="145"/>
      <c r="AO69" s="145"/>
      <c r="AP69" s="146"/>
      <c r="AQ69" s="147">
        <f>SUM(テーブル1361115[[#This Row],[列6]:[列41]])</f>
        <v>0</v>
      </c>
      <c r="AR69" s="148"/>
      <c r="AS69" s="149"/>
    </row>
    <row r="70" spans="1:45" ht="17.25" customHeight="1" x14ac:dyDescent="0.25">
      <c r="A70" s="60"/>
      <c r="B70" s="44"/>
      <c r="C70" s="47"/>
      <c r="D70" s="14" t="s">
        <v>52</v>
      </c>
      <c r="E70" s="6"/>
      <c r="F70" s="125"/>
      <c r="G70" s="114"/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  <c r="AB70" s="115"/>
      <c r="AC70" s="115"/>
      <c r="AD70" s="115"/>
      <c r="AE70" s="115"/>
      <c r="AF70" s="115"/>
      <c r="AG70" s="115"/>
      <c r="AH70" s="115"/>
      <c r="AI70" s="115"/>
      <c r="AJ70" s="115"/>
      <c r="AK70" s="115"/>
      <c r="AL70" s="115"/>
      <c r="AM70" s="115"/>
      <c r="AN70" s="115"/>
      <c r="AO70" s="115"/>
      <c r="AP70" s="116"/>
      <c r="AQ70" s="130">
        <f>SUM(テーブル1361115[[#This Row],[列6]:[列41]])</f>
        <v>0</v>
      </c>
      <c r="AR70" s="72"/>
      <c r="AS70" s="140"/>
    </row>
    <row r="71" spans="1:45" ht="17.25" customHeight="1" x14ac:dyDescent="0.25">
      <c r="A71" s="60"/>
      <c r="B71" s="44"/>
      <c r="C71" s="47"/>
      <c r="D71" s="1" t="s">
        <v>53</v>
      </c>
      <c r="E71" s="4">
        <v>10</v>
      </c>
      <c r="F71" s="125"/>
      <c r="G71" s="114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6"/>
      <c r="AQ71" s="130">
        <f>SUM(テーブル1361115[[#This Row],[列6]:[列41]])</f>
        <v>0</v>
      </c>
      <c r="AR71" s="72"/>
      <c r="AS71" s="140"/>
    </row>
    <row r="72" spans="1:45" ht="17.25" customHeight="1" x14ac:dyDescent="0.25">
      <c r="A72" s="60"/>
      <c r="B72" s="44"/>
      <c r="C72" s="47"/>
      <c r="D72" s="1" t="s">
        <v>54</v>
      </c>
      <c r="E72" s="4">
        <v>15</v>
      </c>
      <c r="F72" s="125"/>
      <c r="G72" s="114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6"/>
      <c r="AQ72" s="130">
        <f>SUM(テーブル1361115[[#This Row],[列6]:[列41]])</f>
        <v>0</v>
      </c>
      <c r="AR72" s="72"/>
      <c r="AS72" s="140"/>
    </row>
    <row r="73" spans="1:45" ht="17.25" customHeight="1" x14ac:dyDescent="0.25">
      <c r="A73" s="60"/>
      <c r="B73" s="44"/>
      <c r="C73" s="47"/>
      <c r="D73" s="3" t="s">
        <v>10</v>
      </c>
      <c r="E73" s="4"/>
      <c r="F73" s="125"/>
      <c r="G73" s="114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6"/>
      <c r="AQ73" s="130">
        <f>SUM(テーブル1361115[[#This Row],[列6]:[列41]])</f>
        <v>0</v>
      </c>
      <c r="AR73" s="72"/>
      <c r="AS73" s="140"/>
    </row>
    <row r="74" spans="1:45" ht="17.25" customHeight="1" x14ac:dyDescent="0.25">
      <c r="A74" s="60"/>
      <c r="B74" s="44"/>
      <c r="C74" s="47"/>
      <c r="D74" s="10"/>
      <c r="E74" s="11"/>
      <c r="F74" s="125"/>
      <c r="G74" s="114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6"/>
      <c r="AQ74" s="130">
        <f>SUM(テーブル1361115[[#This Row],[列6]:[列41]])</f>
        <v>0</v>
      </c>
      <c r="AR74" s="72"/>
      <c r="AS74" s="140"/>
    </row>
    <row r="75" spans="1:45" ht="17.25" customHeight="1" x14ac:dyDescent="0.25">
      <c r="A75" s="60"/>
      <c r="B75" s="44"/>
      <c r="C75" s="48" t="s">
        <v>55</v>
      </c>
      <c r="D75" s="18"/>
      <c r="E75" s="6"/>
      <c r="F75" s="162"/>
      <c r="G75" s="157">
        <f>SUBTOTAL(9,G76:G79)</f>
        <v>0</v>
      </c>
      <c r="H75" s="158">
        <f t="shared" ref="H75:AP75" si="8">SUBTOTAL(9,H76:H79)</f>
        <v>0</v>
      </c>
      <c r="I75" s="158">
        <f t="shared" si="8"/>
        <v>0</v>
      </c>
      <c r="J75" s="158">
        <f t="shared" si="8"/>
        <v>0</v>
      </c>
      <c r="K75" s="158">
        <f t="shared" si="8"/>
        <v>0</v>
      </c>
      <c r="L75" s="158">
        <f t="shared" si="8"/>
        <v>0</v>
      </c>
      <c r="M75" s="158">
        <f t="shared" si="8"/>
        <v>0</v>
      </c>
      <c r="N75" s="158">
        <f t="shared" si="8"/>
        <v>0</v>
      </c>
      <c r="O75" s="158">
        <f t="shared" si="8"/>
        <v>0</v>
      </c>
      <c r="P75" s="158">
        <f t="shared" si="8"/>
        <v>0</v>
      </c>
      <c r="Q75" s="158">
        <f t="shared" si="8"/>
        <v>0</v>
      </c>
      <c r="R75" s="158">
        <f t="shared" si="8"/>
        <v>0</v>
      </c>
      <c r="S75" s="158">
        <f t="shared" si="8"/>
        <v>0</v>
      </c>
      <c r="T75" s="158">
        <f t="shared" si="8"/>
        <v>0</v>
      </c>
      <c r="U75" s="158">
        <f t="shared" si="8"/>
        <v>0</v>
      </c>
      <c r="V75" s="158">
        <f t="shared" si="8"/>
        <v>0</v>
      </c>
      <c r="W75" s="158">
        <f t="shared" si="8"/>
        <v>0</v>
      </c>
      <c r="X75" s="158">
        <f t="shared" si="8"/>
        <v>0</v>
      </c>
      <c r="Y75" s="158">
        <f t="shared" si="8"/>
        <v>0</v>
      </c>
      <c r="Z75" s="158">
        <f t="shared" si="8"/>
        <v>0</v>
      </c>
      <c r="AA75" s="158">
        <f t="shared" si="8"/>
        <v>0</v>
      </c>
      <c r="AB75" s="158">
        <f t="shared" si="8"/>
        <v>0</v>
      </c>
      <c r="AC75" s="158">
        <f t="shared" si="8"/>
        <v>0</v>
      </c>
      <c r="AD75" s="158">
        <f t="shared" si="8"/>
        <v>0</v>
      </c>
      <c r="AE75" s="158">
        <f t="shared" si="8"/>
        <v>0</v>
      </c>
      <c r="AF75" s="158">
        <f t="shared" si="8"/>
        <v>0</v>
      </c>
      <c r="AG75" s="158">
        <f t="shared" si="8"/>
        <v>0</v>
      </c>
      <c r="AH75" s="158">
        <f t="shared" si="8"/>
        <v>0</v>
      </c>
      <c r="AI75" s="158">
        <f t="shared" si="8"/>
        <v>0</v>
      </c>
      <c r="AJ75" s="158">
        <f t="shared" si="8"/>
        <v>0</v>
      </c>
      <c r="AK75" s="158">
        <f t="shared" si="8"/>
        <v>0</v>
      </c>
      <c r="AL75" s="158">
        <f t="shared" si="8"/>
        <v>0</v>
      </c>
      <c r="AM75" s="158">
        <f t="shared" si="8"/>
        <v>0</v>
      </c>
      <c r="AN75" s="158">
        <f t="shared" si="8"/>
        <v>0</v>
      </c>
      <c r="AO75" s="158">
        <f t="shared" si="8"/>
        <v>0</v>
      </c>
      <c r="AP75" s="159">
        <f t="shared" si="8"/>
        <v>0</v>
      </c>
      <c r="AQ75" s="160">
        <f>SUM(テーブル1361115[[#This Row],[列6]:[列41]])</f>
        <v>0</v>
      </c>
      <c r="AR75" s="160">
        <f>テーブル1361115[[#This Row],[列42]]*0.1</f>
        <v>0</v>
      </c>
      <c r="AS75" s="161">
        <f>テーブル1361115[[#This Row],[列42]]+テーブル1361115[[#This Row],[列422]]</f>
        <v>0</v>
      </c>
    </row>
    <row r="76" spans="1:45" ht="17.25" customHeight="1" x14ac:dyDescent="0.25">
      <c r="A76" s="60"/>
      <c r="B76" s="44"/>
      <c r="C76" s="47"/>
      <c r="D76" s="7" t="s">
        <v>56</v>
      </c>
      <c r="E76" s="4">
        <v>10</v>
      </c>
      <c r="F76" s="125"/>
      <c r="G76" s="114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6"/>
      <c r="AQ76" s="130">
        <f>SUM(テーブル1361115[[#This Row],[列6]:[列41]])</f>
        <v>0</v>
      </c>
      <c r="AR76" s="72"/>
      <c r="AS76" s="140"/>
    </row>
    <row r="77" spans="1:45" ht="17.25" customHeight="1" x14ac:dyDescent="0.25">
      <c r="A77" s="60"/>
      <c r="B77" s="44"/>
      <c r="C77" s="47"/>
      <c r="D77" s="8" t="s">
        <v>57</v>
      </c>
      <c r="E77" s="4">
        <v>30</v>
      </c>
      <c r="F77" s="125"/>
      <c r="G77" s="114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6"/>
      <c r="AQ77" s="130">
        <f>SUM(テーブル1361115[[#This Row],[列6]:[列41]])</f>
        <v>0</v>
      </c>
      <c r="AR77" s="72"/>
      <c r="AS77" s="140"/>
    </row>
    <row r="78" spans="1:45" ht="17.25" customHeight="1" x14ac:dyDescent="0.25">
      <c r="A78" s="60"/>
      <c r="B78" s="44"/>
      <c r="C78" s="47"/>
      <c r="D78" s="19" t="s">
        <v>10</v>
      </c>
      <c r="E78" s="4"/>
      <c r="F78" s="125"/>
      <c r="G78" s="114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  <c r="AJ78" s="115"/>
      <c r="AK78" s="115"/>
      <c r="AL78" s="115"/>
      <c r="AM78" s="115"/>
      <c r="AN78" s="115"/>
      <c r="AO78" s="115"/>
      <c r="AP78" s="116"/>
      <c r="AQ78" s="130">
        <f>SUM(テーブル1361115[[#This Row],[列6]:[列41]])</f>
        <v>0</v>
      </c>
      <c r="AR78" s="72"/>
      <c r="AS78" s="140"/>
    </row>
    <row r="79" spans="1:45" ht="17.25" customHeight="1" x14ac:dyDescent="0.25">
      <c r="A79" s="60"/>
      <c r="B79" s="46"/>
      <c r="C79" s="47"/>
      <c r="D79" s="16"/>
      <c r="E79" s="11"/>
      <c r="F79" s="125"/>
      <c r="G79" s="114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6"/>
      <c r="AQ79" s="130">
        <f>SUM(テーブル1361115[[#This Row],[列6]:[列41]])</f>
        <v>0</v>
      </c>
      <c r="AR79" s="72"/>
      <c r="AS79" s="140"/>
    </row>
    <row r="80" spans="1:45" ht="17.25" customHeight="1" x14ac:dyDescent="0.25">
      <c r="A80" s="60"/>
      <c r="B80" s="46"/>
      <c r="C80" s="48" t="s">
        <v>58</v>
      </c>
      <c r="D80" s="5"/>
      <c r="E80" s="6"/>
      <c r="F80" s="156"/>
      <c r="G80" s="157">
        <f>SUBTOTAL(9,G81:G84)</f>
        <v>0</v>
      </c>
      <c r="H80" s="158">
        <f t="shared" ref="H80:AP80" si="9">SUBTOTAL(9,H81:H84)</f>
        <v>0</v>
      </c>
      <c r="I80" s="158">
        <f t="shared" si="9"/>
        <v>0</v>
      </c>
      <c r="J80" s="158">
        <f t="shared" si="9"/>
        <v>0</v>
      </c>
      <c r="K80" s="158">
        <f t="shared" si="9"/>
        <v>0</v>
      </c>
      <c r="L80" s="158">
        <f t="shared" si="9"/>
        <v>0</v>
      </c>
      <c r="M80" s="158">
        <f t="shared" si="9"/>
        <v>0</v>
      </c>
      <c r="N80" s="158">
        <f t="shared" si="9"/>
        <v>0</v>
      </c>
      <c r="O80" s="158">
        <f t="shared" si="9"/>
        <v>0</v>
      </c>
      <c r="P80" s="158">
        <f t="shared" si="9"/>
        <v>0</v>
      </c>
      <c r="Q80" s="158">
        <f t="shared" si="9"/>
        <v>0</v>
      </c>
      <c r="R80" s="158">
        <f t="shared" si="9"/>
        <v>0</v>
      </c>
      <c r="S80" s="158">
        <f t="shared" si="9"/>
        <v>0</v>
      </c>
      <c r="T80" s="158">
        <f t="shared" si="9"/>
        <v>0</v>
      </c>
      <c r="U80" s="158">
        <f t="shared" si="9"/>
        <v>0</v>
      </c>
      <c r="V80" s="158">
        <f t="shared" si="9"/>
        <v>0</v>
      </c>
      <c r="W80" s="158">
        <f t="shared" si="9"/>
        <v>0</v>
      </c>
      <c r="X80" s="158">
        <f t="shared" si="9"/>
        <v>0</v>
      </c>
      <c r="Y80" s="158">
        <f t="shared" si="9"/>
        <v>0</v>
      </c>
      <c r="Z80" s="158">
        <f t="shared" si="9"/>
        <v>0</v>
      </c>
      <c r="AA80" s="158">
        <f t="shared" si="9"/>
        <v>0</v>
      </c>
      <c r="AB80" s="158">
        <f t="shared" si="9"/>
        <v>0</v>
      </c>
      <c r="AC80" s="158">
        <f t="shared" si="9"/>
        <v>0</v>
      </c>
      <c r="AD80" s="158">
        <f t="shared" si="9"/>
        <v>0</v>
      </c>
      <c r="AE80" s="158">
        <f t="shared" si="9"/>
        <v>0</v>
      </c>
      <c r="AF80" s="158">
        <f t="shared" si="9"/>
        <v>0</v>
      </c>
      <c r="AG80" s="158">
        <f t="shared" si="9"/>
        <v>0</v>
      </c>
      <c r="AH80" s="158">
        <f t="shared" si="9"/>
        <v>0</v>
      </c>
      <c r="AI80" s="158">
        <f t="shared" si="9"/>
        <v>0</v>
      </c>
      <c r="AJ80" s="158">
        <f t="shared" si="9"/>
        <v>0</v>
      </c>
      <c r="AK80" s="158">
        <f t="shared" si="9"/>
        <v>0</v>
      </c>
      <c r="AL80" s="158">
        <f t="shared" si="9"/>
        <v>0</v>
      </c>
      <c r="AM80" s="158">
        <f t="shared" si="9"/>
        <v>0</v>
      </c>
      <c r="AN80" s="158">
        <f t="shared" si="9"/>
        <v>0</v>
      </c>
      <c r="AO80" s="158">
        <f t="shared" si="9"/>
        <v>0</v>
      </c>
      <c r="AP80" s="159">
        <f t="shared" si="9"/>
        <v>0</v>
      </c>
      <c r="AQ80" s="160">
        <f>SUM(テーブル1361115[[#This Row],[列6]:[列41]])</f>
        <v>0</v>
      </c>
      <c r="AR80" s="160">
        <f>テーブル1361115[[#This Row],[列42]]*0.1</f>
        <v>0</v>
      </c>
      <c r="AS80" s="161">
        <f>テーブル1361115[[#This Row],[列42]]+テーブル1361115[[#This Row],[列422]]</f>
        <v>0</v>
      </c>
    </row>
    <row r="81" spans="1:45" ht="17.25" customHeight="1" x14ac:dyDescent="0.25">
      <c r="A81" s="60"/>
      <c r="B81" s="44"/>
      <c r="C81" s="47"/>
      <c r="D81" s="20" t="s">
        <v>59</v>
      </c>
      <c r="E81" s="4">
        <v>10</v>
      </c>
      <c r="F81" s="125"/>
      <c r="G81" s="114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6"/>
      <c r="AQ81" s="130">
        <f>SUM(テーブル1361115[[#This Row],[列6]:[列41]])</f>
        <v>0</v>
      </c>
      <c r="AR81" s="72"/>
      <c r="AS81" s="140"/>
    </row>
    <row r="82" spans="1:45" ht="17.25" customHeight="1" x14ac:dyDescent="0.25">
      <c r="A82" s="60"/>
      <c r="B82" s="44"/>
      <c r="C82" s="47"/>
      <c r="D82" s="17" t="s">
        <v>60</v>
      </c>
      <c r="E82" s="4">
        <v>30</v>
      </c>
      <c r="F82" s="125"/>
      <c r="G82" s="114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6"/>
      <c r="AQ82" s="130">
        <f>SUM(テーブル1361115[[#This Row],[列6]:[列41]])</f>
        <v>0</v>
      </c>
      <c r="AR82" s="72"/>
      <c r="AS82" s="140"/>
    </row>
    <row r="83" spans="1:45" ht="17.25" customHeight="1" x14ac:dyDescent="0.25">
      <c r="A83" s="60"/>
      <c r="B83" s="44"/>
      <c r="C83" s="47"/>
      <c r="D83" s="3" t="s">
        <v>10</v>
      </c>
      <c r="E83" s="4"/>
      <c r="F83" s="125"/>
      <c r="G83" s="114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6"/>
      <c r="AQ83" s="130">
        <f>SUM(テーブル1361115[[#This Row],[列6]:[列41]])</f>
        <v>0</v>
      </c>
      <c r="AR83" s="72"/>
      <c r="AS83" s="140"/>
    </row>
    <row r="84" spans="1:45" ht="17.25" customHeight="1" thickBot="1" x14ac:dyDescent="0.3">
      <c r="A84" s="60"/>
      <c r="B84" s="46"/>
      <c r="C84" s="47"/>
      <c r="D84" s="3"/>
      <c r="E84" s="4"/>
      <c r="F84" s="125"/>
      <c r="G84" s="114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6"/>
      <c r="AQ84" s="130">
        <f>SUM(テーブル1361115[[#This Row],[列6]:[列41]])</f>
        <v>0</v>
      </c>
      <c r="AR84" s="72"/>
      <c r="AS84" s="140"/>
    </row>
    <row r="85" spans="1:45" ht="18.75" customHeight="1" thickTop="1" x14ac:dyDescent="0.25">
      <c r="A85" s="61" t="s">
        <v>61</v>
      </c>
      <c r="B85" s="62"/>
      <c r="C85" s="62"/>
      <c r="D85" s="37"/>
      <c r="E85" s="39" t="s">
        <v>126</v>
      </c>
      <c r="F85" s="128" t="s">
        <v>127</v>
      </c>
      <c r="G85" s="117">
        <f>G86+G97</f>
        <v>0</v>
      </c>
      <c r="H85" s="118">
        <f t="shared" ref="H85:AP85" si="10">H86+H97</f>
        <v>0</v>
      </c>
      <c r="I85" s="118">
        <f t="shared" si="10"/>
        <v>0</v>
      </c>
      <c r="J85" s="118">
        <f t="shared" si="10"/>
        <v>0</v>
      </c>
      <c r="K85" s="118">
        <f t="shared" si="10"/>
        <v>0</v>
      </c>
      <c r="L85" s="118">
        <f t="shared" si="10"/>
        <v>0</v>
      </c>
      <c r="M85" s="118">
        <f t="shared" si="10"/>
        <v>0</v>
      </c>
      <c r="N85" s="118">
        <f t="shared" si="10"/>
        <v>0</v>
      </c>
      <c r="O85" s="118">
        <f t="shared" si="10"/>
        <v>0</v>
      </c>
      <c r="P85" s="118">
        <f t="shared" si="10"/>
        <v>0</v>
      </c>
      <c r="Q85" s="118">
        <f t="shared" si="10"/>
        <v>0</v>
      </c>
      <c r="R85" s="118">
        <f t="shared" si="10"/>
        <v>0</v>
      </c>
      <c r="S85" s="118">
        <f t="shared" si="10"/>
        <v>0</v>
      </c>
      <c r="T85" s="118">
        <f t="shared" si="10"/>
        <v>0</v>
      </c>
      <c r="U85" s="118">
        <f t="shared" si="10"/>
        <v>0</v>
      </c>
      <c r="V85" s="118">
        <f t="shared" si="10"/>
        <v>0</v>
      </c>
      <c r="W85" s="118">
        <f t="shared" si="10"/>
        <v>0</v>
      </c>
      <c r="X85" s="118">
        <f t="shared" si="10"/>
        <v>0</v>
      </c>
      <c r="Y85" s="118">
        <f t="shared" si="10"/>
        <v>0</v>
      </c>
      <c r="Z85" s="118">
        <f t="shared" si="10"/>
        <v>0</v>
      </c>
      <c r="AA85" s="118">
        <f t="shared" si="10"/>
        <v>0</v>
      </c>
      <c r="AB85" s="118">
        <f t="shared" si="10"/>
        <v>0</v>
      </c>
      <c r="AC85" s="118">
        <f t="shared" si="10"/>
        <v>0</v>
      </c>
      <c r="AD85" s="118">
        <f t="shared" si="10"/>
        <v>0</v>
      </c>
      <c r="AE85" s="118">
        <f t="shared" si="10"/>
        <v>0</v>
      </c>
      <c r="AF85" s="118">
        <f t="shared" si="10"/>
        <v>0</v>
      </c>
      <c r="AG85" s="118">
        <f t="shared" si="10"/>
        <v>0</v>
      </c>
      <c r="AH85" s="118">
        <f t="shared" si="10"/>
        <v>0</v>
      </c>
      <c r="AI85" s="118">
        <f t="shared" si="10"/>
        <v>0</v>
      </c>
      <c r="AJ85" s="118">
        <f t="shared" si="10"/>
        <v>0</v>
      </c>
      <c r="AK85" s="118">
        <f t="shared" si="10"/>
        <v>0</v>
      </c>
      <c r="AL85" s="118">
        <f t="shared" si="10"/>
        <v>0</v>
      </c>
      <c r="AM85" s="118">
        <f t="shared" si="10"/>
        <v>0</v>
      </c>
      <c r="AN85" s="118">
        <f t="shared" si="10"/>
        <v>0</v>
      </c>
      <c r="AO85" s="118">
        <f t="shared" si="10"/>
        <v>0</v>
      </c>
      <c r="AP85" s="119">
        <f t="shared" si="10"/>
        <v>0</v>
      </c>
      <c r="AQ85" s="73">
        <f>SUM(テーブル1361115[[#This Row],[列6]:[列41]])</f>
        <v>0</v>
      </c>
      <c r="AR85" s="73">
        <f>テーブル1361115[[#This Row],[列42]]*0.1</f>
        <v>0</v>
      </c>
      <c r="AS85" s="141">
        <f>テーブル1361115[[#This Row],[列42]]+テーブル1361115[[#This Row],[列422]]</f>
        <v>0</v>
      </c>
    </row>
    <row r="86" spans="1:45" ht="17.25" customHeight="1" x14ac:dyDescent="0.25">
      <c r="A86" s="63"/>
      <c r="B86" s="64"/>
      <c r="C86" s="59" t="s">
        <v>62</v>
      </c>
      <c r="D86" s="2"/>
      <c r="E86" s="6"/>
      <c r="F86" s="162"/>
      <c r="G86" s="157">
        <f>SUBTOTAL(9,G87:G96)</f>
        <v>0</v>
      </c>
      <c r="H86" s="158">
        <f t="shared" ref="H86:AP86" si="11">SUBTOTAL(9,H87:H96)</f>
        <v>0</v>
      </c>
      <c r="I86" s="158">
        <f t="shared" si="11"/>
        <v>0</v>
      </c>
      <c r="J86" s="158">
        <f t="shared" si="11"/>
        <v>0</v>
      </c>
      <c r="K86" s="158">
        <f t="shared" si="11"/>
        <v>0</v>
      </c>
      <c r="L86" s="158">
        <f t="shared" si="11"/>
        <v>0</v>
      </c>
      <c r="M86" s="158">
        <f t="shared" si="11"/>
        <v>0</v>
      </c>
      <c r="N86" s="158">
        <f t="shared" si="11"/>
        <v>0</v>
      </c>
      <c r="O86" s="158">
        <f t="shared" si="11"/>
        <v>0</v>
      </c>
      <c r="P86" s="158">
        <f t="shared" si="11"/>
        <v>0</v>
      </c>
      <c r="Q86" s="158">
        <f t="shared" si="11"/>
        <v>0</v>
      </c>
      <c r="R86" s="158">
        <f t="shared" si="11"/>
        <v>0</v>
      </c>
      <c r="S86" s="158">
        <f t="shared" si="11"/>
        <v>0</v>
      </c>
      <c r="T86" s="158">
        <f t="shared" si="11"/>
        <v>0</v>
      </c>
      <c r="U86" s="158">
        <f t="shared" si="11"/>
        <v>0</v>
      </c>
      <c r="V86" s="158">
        <f t="shared" si="11"/>
        <v>0</v>
      </c>
      <c r="W86" s="158">
        <f t="shared" si="11"/>
        <v>0</v>
      </c>
      <c r="X86" s="158">
        <f t="shared" si="11"/>
        <v>0</v>
      </c>
      <c r="Y86" s="158">
        <f t="shared" si="11"/>
        <v>0</v>
      </c>
      <c r="Z86" s="158">
        <f t="shared" si="11"/>
        <v>0</v>
      </c>
      <c r="AA86" s="158">
        <f t="shared" si="11"/>
        <v>0</v>
      </c>
      <c r="AB86" s="158">
        <f t="shared" si="11"/>
        <v>0</v>
      </c>
      <c r="AC86" s="158">
        <f t="shared" si="11"/>
        <v>0</v>
      </c>
      <c r="AD86" s="158">
        <f t="shared" si="11"/>
        <v>0</v>
      </c>
      <c r="AE86" s="158">
        <f t="shared" si="11"/>
        <v>0</v>
      </c>
      <c r="AF86" s="158">
        <f t="shared" si="11"/>
        <v>0</v>
      </c>
      <c r="AG86" s="158">
        <f t="shared" si="11"/>
        <v>0</v>
      </c>
      <c r="AH86" s="158">
        <f t="shared" si="11"/>
        <v>0</v>
      </c>
      <c r="AI86" s="158">
        <f t="shared" si="11"/>
        <v>0</v>
      </c>
      <c r="AJ86" s="158">
        <f t="shared" si="11"/>
        <v>0</v>
      </c>
      <c r="AK86" s="158">
        <f t="shared" si="11"/>
        <v>0</v>
      </c>
      <c r="AL86" s="158">
        <f t="shared" si="11"/>
        <v>0</v>
      </c>
      <c r="AM86" s="158">
        <f t="shared" si="11"/>
        <v>0</v>
      </c>
      <c r="AN86" s="158">
        <f t="shared" si="11"/>
        <v>0</v>
      </c>
      <c r="AO86" s="158">
        <f t="shared" si="11"/>
        <v>0</v>
      </c>
      <c r="AP86" s="159">
        <f t="shared" si="11"/>
        <v>0</v>
      </c>
      <c r="AQ86" s="160">
        <f>SUM(テーブル1361115[[#This Row],[列6]:[列41]])</f>
        <v>0</v>
      </c>
      <c r="AR86" s="160">
        <f>テーブル1361115[[#This Row],[列42]]*0.1</f>
        <v>0</v>
      </c>
      <c r="AS86" s="161">
        <f>テーブル1361115[[#This Row],[列42]]+テーブル1361115[[#This Row],[列422]]</f>
        <v>0</v>
      </c>
    </row>
    <row r="87" spans="1:45" ht="17.25" customHeight="1" x14ac:dyDescent="0.25">
      <c r="A87" s="60"/>
      <c r="B87" s="64"/>
      <c r="C87" s="47"/>
      <c r="D87" s="14" t="s">
        <v>63</v>
      </c>
      <c r="E87" s="4"/>
      <c r="F87" s="125"/>
      <c r="G87" s="114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6"/>
      <c r="AQ87" s="130">
        <f>SUM(テーブル1361115[[#This Row],[列6]:[列41]])</f>
        <v>0</v>
      </c>
      <c r="AR87" s="72"/>
      <c r="AS87" s="140"/>
    </row>
    <row r="88" spans="1:45" ht="17.25" customHeight="1" x14ac:dyDescent="0.25">
      <c r="A88" s="60"/>
      <c r="B88" s="64"/>
      <c r="C88" s="65"/>
      <c r="D88" s="1" t="s">
        <v>64</v>
      </c>
      <c r="E88" s="4" t="s">
        <v>4</v>
      </c>
      <c r="F88" s="125"/>
      <c r="G88" s="114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33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33"/>
      <c r="AL88" s="115"/>
      <c r="AM88" s="115"/>
      <c r="AN88" s="115"/>
      <c r="AO88" s="115"/>
      <c r="AP88" s="116"/>
      <c r="AQ88" s="130">
        <f>SUM(テーブル1361115[[#This Row],[列6]:[列41]])</f>
        <v>0</v>
      </c>
      <c r="AR88" s="72"/>
      <c r="AS88" s="140"/>
    </row>
    <row r="89" spans="1:45" ht="17.25" customHeight="1" x14ac:dyDescent="0.25">
      <c r="A89" s="60"/>
      <c r="B89" s="64"/>
      <c r="C89" s="65"/>
      <c r="D89" s="1" t="s">
        <v>65</v>
      </c>
      <c r="E89" s="4" t="s">
        <v>4</v>
      </c>
      <c r="F89" s="125"/>
      <c r="G89" s="114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33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6"/>
      <c r="AQ89" s="130">
        <f>SUM(テーブル1361115[[#This Row],[列6]:[列41]])</f>
        <v>0</v>
      </c>
      <c r="AR89" s="72"/>
      <c r="AS89" s="140"/>
    </row>
    <row r="90" spans="1:45" ht="17.25" customHeight="1" x14ac:dyDescent="0.25">
      <c r="A90" s="60"/>
      <c r="B90" s="64"/>
      <c r="C90" s="65"/>
      <c r="D90" s="1" t="s">
        <v>66</v>
      </c>
      <c r="E90" s="4" t="s">
        <v>4</v>
      </c>
      <c r="F90" s="125"/>
      <c r="G90" s="114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33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6"/>
      <c r="AQ90" s="130">
        <f>SUM(テーブル1361115[[#This Row],[列6]:[列41]])</f>
        <v>0</v>
      </c>
      <c r="AR90" s="72"/>
      <c r="AS90" s="140"/>
    </row>
    <row r="91" spans="1:45" ht="17.25" customHeight="1" x14ac:dyDescent="0.25">
      <c r="A91" s="60"/>
      <c r="B91" s="64"/>
      <c r="C91" s="65"/>
      <c r="D91" s="1" t="s">
        <v>67</v>
      </c>
      <c r="E91" s="4" t="s">
        <v>68</v>
      </c>
      <c r="F91" s="125"/>
      <c r="G91" s="114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33"/>
      <c r="AB91" s="115"/>
      <c r="AC91" s="115"/>
      <c r="AD91" s="115"/>
      <c r="AE91" s="115"/>
      <c r="AF91" s="115"/>
      <c r="AG91" s="115"/>
      <c r="AH91" s="115"/>
      <c r="AI91" s="115"/>
      <c r="AJ91" s="115"/>
      <c r="AK91" s="115"/>
      <c r="AL91" s="115"/>
      <c r="AM91" s="115"/>
      <c r="AN91" s="115"/>
      <c r="AO91" s="115"/>
      <c r="AP91" s="116"/>
      <c r="AQ91" s="130">
        <f>SUM(テーブル1361115[[#This Row],[列6]:[列41]])</f>
        <v>0</v>
      </c>
      <c r="AR91" s="72"/>
      <c r="AS91" s="140"/>
    </row>
    <row r="92" spans="1:45" ht="17.25" customHeight="1" x14ac:dyDescent="0.25">
      <c r="A92" s="60"/>
      <c r="B92" s="64"/>
      <c r="C92" s="65"/>
      <c r="D92" s="1" t="s">
        <v>69</v>
      </c>
      <c r="E92" s="4" t="s">
        <v>68</v>
      </c>
      <c r="F92" s="125"/>
      <c r="G92" s="114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33"/>
      <c r="AB92" s="115"/>
      <c r="AC92" s="115"/>
      <c r="AD92" s="115"/>
      <c r="AE92" s="115"/>
      <c r="AF92" s="115"/>
      <c r="AG92" s="115"/>
      <c r="AH92" s="115"/>
      <c r="AI92" s="115"/>
      <c r="AJ92" s="115"/>
      <c r="AK92" s="115"/>
      <c r="AL92" s="115"/>
      <c r="AM92" s="115"/>
      <c r="AN92" s="115"/>
      <c r="AO92" s="115"/>
      <c r="AP92" s="116"/>
      <c r="AQ92" s="130">
        <f>SUM(テーブル1361115[[#This Row],[列6]:[列41]])</f>
        <v>0</v>
      </c>
      <c r="AR92" s="72"/>
      <c r="AS92" s="140"/>
    </row>
    <row r="93" spans="1:45" ht="17.25" customHeight="1" x14ac:dyDescent="0.25">
      <c r="A93" s="60"/>
      <c r="B93" s="64"/>
      <c r="C93" s="65"/>
      <c r="D93" s="1" t="s">
        <v>70</v>
      </c>
      <c r="E93" s="4" t="s">
        <v>71</v>
      </c>
      <c r="F93" s="125"/>
      <c r="G93" s="114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  <c r="AB93" s="115"/>
      <c r="AC93" s="115"/>
      <c r="AD93" s="115"/>
      <c r="AE93" s="115"/>
      <c r="AF93" s="115"/>
      <c r="AG93" s="115"/>
      <c r="AH93" s="115"/>
      <c r="AI93" s="115"/>
      <c r="AJ93" s="115"/>
      <c r="AK93" s="133"/>
      <c r="AL93" s="115"/>
      <c r="AM93" s="115"/>
      <c r="AN93" s="115"/>
      <c r="AO93" s="115"/>
      <c r="AP93" s="116"/>
      <c r="AQ93" s="130">
        <f>SUM(テーブル1361115[[#This Row],[列6]:[列41]])</f>
        <v>0</v>
      </c>
      <c r="AR93" s="72"/>
      <c r="AS93" s="140"/>
    </row>
    <row r="94" spans="1:45" ht="17.25" customHeight="1" x14ac:dyDescent="0.25">
      <c r="A94" s="60"/>
      <c r="B94" s="64"/>
      <c r="C94" s="47"/>
      <c r="D94" s="9" t="s">
        <v>72</v>
      </c>
      <c r="E94" s="4" t="s">
        <v>71</v>
      </c>
      <c r="F94" s="125"/>
      <c r="G94" s="114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33"/>
      <c r="AL94" s="115"/>
      <c r="AM94" s="115"/>
      <c r="AN94" s="115"/>
      <c r="AO94" s="115"/>
      <c r="AP94" s="116"/>
      <c r="AQ94" s="130">
        <f>SUM(テーブル1361115[[#This Row],[列6]:[列41]])</f>
        <v>0</v>
      </c>
      <c r="AR94" s="72"/>
      <c r="AS94" s="140"/>
    </row>
    <row r="95" spans="1:45" ht="17.25" customHeight="1" x14ac:dyDescent="0.25">
      <c r="A95" s="60"/>
      <c r="B95" s="64"/>
      <c r="C95" s="66"/>
      <c r="D95" s="3" t="s">
        <v>147</v>
      </c>
      <c r="E95" s="4" t="s">
        <v>148</v>
      </c>
      <c r="F95" s="125"/>
      <c r="G95" s="114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6"/>
      <c r="AQ95" s="130">
        <f>SUM(テーブル1361115[[#This Row],[列6]:[列41]])</f>
        <v>0</v>
      </c>
      <c r="AR95" s="72"/>
      <c r="AS95" s="140"/>
    </row>
    <row r="96" spans="1:45" ht="17.25" customHeight="1" x14ac:dyDescent="0.25">
      <c r="A96" s="60"/>
      <c r="B96" s="64"/>
      <c r="C96" s="47"/>
      <c r="D96" s="21"/>
      <c r="E96" s="4"/>
      <c r="F96" s="125"/>
      <c r="G96" s="114"/>
      <c r="H96" s="115"/>
      <c r="I96" s="115"/>
      <c r="J96" s="115"/>
      <c r="K96" s="115"/>
      <c r="L96" s="115"/>
      <c r="M96" s="115"/>
      <c r="N96" s="115"/>
      <c r="O96" s="115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15"/>
      <c r="AP96" s="116"/>
      <c r="AQ96" s="130">
        <f>SUM(テーブル1361115[[#This Row],[列6]:[列41]])</f>
        <v>0</v>
      </c>
      <c r="AR96" s="72"/>
      <c r="AS96" s="140"/>
    </row>
    <row r="97" spans="1:45" ht="17.25" customHeight="1" x14ac:dyDescent="0.25">
      <c r="A97" s="60"/>
      <c r="B97" s="64"/>
      <c r="C97" s="59" t="s">
        <v>74</v>
      </c>
      <c r="D97" s="15"/>
      <c r="E97" s="6"/>
      <c r="F97" s="162"/>
      <c r="G97" s="157">
        <f t="shared" ref="G97:AP97" si="12">SUBTOTAL(9,G98:G100)</f>
        <v>0</v>
      </c>
      <c r="H97" s="158">
        <f t="shared" si="12"/>
        <v>0</v>
      </c>
      <c r="I97" s="158">
        <f t="shared" si="12"/>
        <v>0</v>
      </c>
      <c r="J97" s="158">
        <f t="shared" si="12"/>
        <v>0</v>
      </c>
      <c r="K97" s="158">
        <f t="shared" si="12"/>
        <v>0</v>
      </c>
      <c r="L97" s="158">
        <f t="shared" si="12"/>
        <v>0</v>
      </c>
      <c r="M97" s="158">
        <f t="shared" si="12"/>
        <v>0</v>
      </c>
      <c r="N97" s="158">
        <f t="shared" si="12"/>
        <v>0</v>
      </c>
      <c r="O97" s="158">
        <f t="shared" si="12"/>
        <v>0</v>
      </c>
      <c r="P97" s="158">
        <f t="shared" si="12"/>
        <v>0</v>
      </c>
      <c r="Q97" s="158">
        <f t="shared" si="12"/>
        <v>0</v>
      </c>
      <c r="R97" s="158">
        <f t="shared" si="12"/>
        <v>0</v>
      </c>
      <c r="S97" s="158">
        <f t="shared" si="12"/>
        <v>0</v>
      </c>
      <c r="T97" s="158">
        <f t="shared" si="12"/>
        <v>0</v>
      </c>
      <c r="U97" s="158">
        <f t="shared" si="12"/>
        <v>0</v>
      </c>
      <c r="V97" s="158">
        <f t="shared" si="12"/>
        <v>0</v>
      </c>
      <c r="W97" s="158">
        <f t="shared" si="12"/>
        <v>0</v>
      </c>
      <c r="X97" s="158">
        <f t="shared" si="12"/>
        <v>0</v>
      </c>
      <c r="Y97" s="158">
        <f t="shared" si="12"/>
        <v>0</v>
      </c>
      <c r="Z97" s="158">
        <f t="shared" si="12"/>
        <v>0</v>
      </c>
      <c r="AA97" s="158">
        <f t="shared" si="12"/>
        <v>0</v>
      </c>
      <c r="AB97" s="158">
        <f t="shared" si="12"/>
        <v>0</v>
      </c>
      <c r="AC97" s="158">
        <f t="shared" si="12"/>
        <v>0</v>
      </c>
      <c r="AD97" s="158">
        <f t="shared" si="12"/>
        <v>0</v>
      </c>
      <c r="AE97" s="158">
        <f t="shared" si="12"/>
        <v>0</v>
      </c>
      <c r="AF97" s="158">
        <f t="shared" si="12"/>
        <v>0</v>
      </c>
      <c r="AG97" s="158">
        <f t="shared" si="12"/>
        <v>0</v>
      </c>
      <c r="AH97" s="158">
        <f t="shared" si="12"/>
        <v>0</v>
      </c>
      <c r="AI97" s="158">
        <f t="shared" si="12"/>
        <v>0</v>
      </c>
      <c r="AJ97" s="158">
        <f t="shared" si="12"/>
        <v>0</v>
      </c>
      <c r="AK97" s="158">
        <f t="shared" si="12"/>
        <v>0</v>
      </c>
      <c r="AL97" s="158">
        <f t="shared" si="12"/>
        <v>0</v>
      </c>
      <c r="AM97" s="158">
        <f t="shared" si="12"/>
        <v>0</v>
      </c>
      <c r="AN97" s="158">
        <f t="shared" si="12"/>
        <v>0</v>
      </c>
      <c r="AO97" s="158">
        <f t="shared" si="12"/>
        <v>0</v>
      </c>
      <c r="AP97" s="159">
        <f t="shared" si="12"/>
        <v>0</v>
      </c>
      <c r="AQ97" s="160">
        <f>SUM(テーブル1361115[[#This Row],[列6]:[列41]])</f>
        <v>0</v>
      </c>
      <c r="AR97" s="160">
        <f>テーブル1361115[[#This Row],[列42]]*0.1</f>
        <v>0</v>
      </c>
      <c r="AS97" s="161">
        <f>テーブル1361115[[#This Row],[列42]]+テーブル1361115[[#This Row],[列422]]</f>
        <v>0</v>
      </c>
    </row>
    <row r="98" spans="1:45" ht="17.25" customHeight="1" x14ac:dyDescent="0.25">
      <c r="A98" s="60"/>
      <c r="B98" s="64"/>
      <c r="C98" s="65"/>
      <c r="D98" s="20" t="s">
        <v>75</v>
      </c>
      <c r="E98" s="4" t="s">
        <v>33</v>
      </c>
      <c r="F98" s="125"/>
      <c r="G98" s="114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33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33"/>
      <c r="AL98" s="115"/>
      <c r="AM98" s="115"/>
      <c r="AN98" s="115"/>
      <c r="AO98" s="115"/>
      <c r="AP98" s="116"/>
      <c r="AQ98" s="130">
        <f>SUM(テーブル1361115[[#This Row],[列6]:[列41]])</f>
        <v>0</v>
      </c>
      <c r="AR98" s="72"/>
      <c r="AS98" s="140"/>
    </row>
    <row r="99" spans="1:45" ht="17.25" customHeight="1" x14ac:dyDescent="0.25">
      <c r="A99" s="60"/>
      <c r="B99" s="64"/>
      <c r="C99" s="65"/>
      <c r="D99" s="1" t="s">
        <v>76</v>
      </c>
      <c r="E99" s="4" t="s">
        <v>33</v>
      </c>
      <c r="F99" s="125"/>
      <c r="G99" s="114"/>
      <c r="H99" s="115"/>
      <c r="I99" s="115"/>
      <c r="J99" s="115"/>
      <c r="K99" s="115"/>
      <c r="L99" s="115"/>
      <c r="M99" s="115"/>
      <c r="N99" s="115"/>
      <c r="O99" s="115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  <c r="AB99" s="115"/>
      <c r="AC99" s="115"/>
      <c r="AD99" s="115"/>
      <c r="AE99" s="115"/>
      <c r="AF99" s="115"/>
      <c r="AG99" s="115"/>
      <c r="AH99" s="115"/>
      <c r="AI99" s="115"/>
      <c r="AJ99" s="115"/>
      <c r="AK99" s="115"/>
      <c r="AL99" s="115"/>
      <c r="AM99" s="115"/>
      <c r="AN99" s="115"/>
      <c r="AO99" s="115"/>
      <c r="AP99" s="116"/>
      <c r="AQ99" s="130">
        <f>SUM(テーブル1361115[[#This Row],[列6]:[列41]])</f>
        <v>0</v>
      </c>
      <c r="AR99" s="72"/>
      <c r="AS99" s="140"/>
    </row>
    <row r="100" spans="1:45" ht="17.25" customHeight="1" thickBot="1" x14ac:dyDescent="0.3">
      <c r="A100" s="68"/>
      <c r="B100" s="123"/>
      <c r="C100" s="69"/>
      <c r="D100" s="23"/>
      <c r="E100" s="25"/>
      <c r="F100" s="127"/>
      <c r="G100" s="120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1"/>
      <c r="AH100" s="121"/>
      <c r="AI100" s="121"/>
      <c r="AJ100" s="121"/>
      <c r="AK100" s="121"/>
      <c r="AL100" s="121"/>
      <c r="AM100" s="121"/>
      <c r="AN100" s="121"/>
      <c r="AO100" s="121"/>
      <c r="AP100" s="122"/>
      <c r="AQ100" s="131">
        <f>SUM(テーブル1361115[[#This Row],[列6]:[列41]])</f>
        <v>0</v>
      </c>
      <c r="AR100" s="74"/>
      <c r="AS100" s="142"/>
    </row>
    <row r="101" spans="1:45" ht="21.75" customHeight="1" thickTop="1" x14ac:dyDescent="0.25"/>
  </sheetData>
  <mergeCells count="2">
    <mergeCell ref="U1:V1"/>
    <mergeCell ref="U2:V2"/>
  </mergeCells>
  <phoneticPr fontId="4"/>
  <conditionalFormatting sqref="D10 D12:D21 D23:D36 D38:D56 D58:D74 D76:D79 D81:D84 D87:D96 D98:D100">
    <cfRule type="expression" dxfId="99" priority="1">
      <formula>SUM($G10:$AP10)&gt;0.1</formula>
    </cfRule>
  </conditionalFormatting>
  <printOptions horizontalCentered="1"/>
  <pageMargins left="0.78740157480314965" right="0.19685039370078741" top="0.78740157480314965" bottom="0" header="0.39370078740157483" footer="0"/>
  <pageSetup paperSize="8" scale="43" orientation="landscape" r:id="rId1"/>
  <headerFooter>
    <oddHeader>&amp;C&amp;28顧客用長期修繕計画標準様式（エクセル版）&amp;R&amp;28【鉄骨造】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S92"/>
  <sheetViews>
    <sheetView topLeftCell="I1" zoomScale="75" zoomScaleNormal="75" workbookViewId="0">
      <selection activeCell="I15" sqref="I15"/>
    </sheetView>
  </sheetViews>
  <sheetFormatPr defaultRowHeight="15.75" x14ac:dyDescent="0.25"/>
  <cols>
    <col min="1" max="1" width="4.375" style="26" customWidth="1"/>
    <col min="2" max="2" width="5.25" style="26" customWidth="1"/>
    <col min="3" max="3" width="5.875" style="26" customWidth="1"/>
    <col min="4" max="4" width="31.5" style="26" customWidth="1"/>
    <col min="5" max="6" width="9.25" style="26" bestFit="1" customWidth="1"/>
    <col min="7" max="44" width="8.75" style="31" customWidth="1"/>
    <col min="45" max="45" width="10" style="31" customWidth="1"/>
    <col min="46" max="46" width="11.5" style="26" customWidth="1"/>
    <col min="47" max="16384" width="9" style="26"/>
  </cols>
  <sheetData>
    <row r="1" spans="1:45" ht="21.95" customHeight="1" x14ac:dyDescent="0.4">
      <c r="A1" s="80" t="s">
        <v>132</v>
      </c>
      <c r="B1" s="81"/>
      <c r="C1" s="82"/>
      <c r="D1" s="79"/>
      <c r="F1" s="78" t="s">
        <v>134</v>
      </c>
      <c r="G1" s="77" t="s">
        <v>153</v>
      </c>
      <c r="H1" s="75" t="s">
        <v>146</v>
      </c>
      <c r="J1" s="78" t="s">
        <v>138</v>
      </c>
      <c r="K1" s="76"/>
      <c r="L1" s="75" t="s">
        <v>139</v>
      </c>
      <c r="N1" s="78" t="s">
        <v>150</v>
      </c>
      <c r="O1" s="76"/>
      <c r="P1" s="75" t="s">
        <v>151</v>
      </c>
      <c r="R1" s="94" t="s">
        <v>159</v>
      </c>
      <c r="S1" s="95"/>
      <c r="T1" s="96"/>
      <c r="U1" s="179"/>
      <c r="V1" s="180"/>
      <c r="W1" s="97" t="s">
        <v>142</v>
      </c>
    </row>
    <row r="2" spans="1:45" ht="21.95" customHeight="1" x14ac:dyDescent="0.4">
      <c r="A2" s="80" t="s">
        <v>133</v>
      </c>
      <c r="B2" s="81"/>
      <c r="C2" s="82"/>
      <c r="D2" s="79"/>
      <c r="F2" s="78" t="s">
        <v>135</v>
      </c>
      <c r="G2" s="93"/>
      <c r="H2" s="75" t="s">
        <v>137</v>
      </c>
      <c r="J2" s="78" t="s">
        <v>140</v>
      </c>
      <c r="K2" s="76"/>
      <c r="L2" s="75" t="s">
        <v>141</v>
      </c>
      <c r="N2" s="78" t="s">
        <v>152</v>
      </c>
      <c r="O2" s="76"/>
      <c r="P2" s="75" t="s">
        <v>151</v>
      </c>
      <c r="R2" s="94" t="s">
        <v>144</v>
      </c>
      <c r="S2" s="95"/>
      <c r="T2" s="96"/>
      <c r="U2" s="181">
        <v>2023</v>
      </c>
      <c r="V2" s="182"/>
      <c r="W2" s="97" t="s">
        <v>143</v>
      </c>
      <c r="AS2" s="135"/>
    </row>
    <row r="3" spans="1:45" ht="21.95" customHeight="1" x14ac:dyDescent="0.25">
      <c r="A3" s="80" t="s">
        <v>145</v>
      </c>
      <c r="B3" s="81"/>
      <c r="C3" s="82"/>
      <c r="D3" s="79"/>
      <c r="AS3" s="177" t="s">
        <v>180</v>
      </c>
    </row>
    <row r="4" spans="1:45" x14ac:dyDescent="0.25">
      <c r="A4" s="30" t="s">
        <v>83</v>
      </c>
      <c r="B4" s="31" t="s">
        <v>84</v>
      </c>
      <c r="C4" s="31" t="s">
        <v>85</v>
      </c>
      <c r="D4" s="31" t="s">
        <v>86</v>
      </c>
      <c r="E4" s="32" t="s">
        <v>87</v>
      </c>
      <c r="F4" s="31" t="s">
        <v>125</v>
      </c>
      <c r="G4" s="33" t="s">
        <v>88</v>
      </c>
      <c r="H4" s="34" t="s">
        <v>89</v>
      </c>
      <c r="I4" s="34" t="s">
        <v>90</v>
      </c>
      <c r="J4" s="34" t="s">
        <v>91</v>
      </c>
      <c r="K4" s="34" t="s">
        <v>92</v>
      </c>
      <c r="L4" s="34" t="s">
        <v>93</v>
      </c>
      <c r="M4" s="34" t="s">
        <v>94</v>
      </c>
      <c r="N4" s="34" t="s">
        <v>95</v>
      </c>
      <c r="O4" s="34" t="s">
        <v>96</v>
      </c>
      <c r="P4" s="34" t="s">
        <v>97</v>
      </c>
      <c r="Q4" s="34" t="s">
        <v>98</v>
      </c>
      <c r="R4" s="34" t="s">
        <v>99</v>
      </c>
      <c r="S4" s="34" t="s">
        <v>100</v>
      </c>
      <c r="T4" s="34" t="s">
        <v>101</v>
      </c>
      <c r="U4" s="34" t="s">
        <v>102</v>
      </c>
      <c r="V4" s="34" t="s">
        <v>103</v>
      </c>
      <c r="W4" s="34" t="s">
        <v>104</v>
      </c>
      <c r="X4" s="34" t="s">
        <v>105</v>
      </c>
      <c r="Y4" s="34" t="s">
        <v>106</v>
      </c>
      <c r="Z4" s="34" t="s">
        <v>107</v>
      </c>
      <c r="AA4" s="34" t="s">
        <v>108</v>
      </c>
      <c r="AB4" s="34" t="s">
        <v>109</v>
      </c>
      <c r="AC4" s="34" t="s">
        <v>110</v>
      </c>
      <c r="AD4" s="34" t="s">
        <v>111</v>
      </c>
      <c r="AE4" s="34" t="s">
        <v>112</v>
      </c>
      <c r="AF4" s="34" t="s">
        <v>113</v>
      </c>
      <c r="AG4" s="34" t="s">
        <v>114</v>
      </c>
      <c r="AH4" s="34" t="s">
        <v>115</v>
      </c>
      <c r="AI4" s="34" t="s">
        <v>116</v>
      </c>
      <c r="AJ4" s="34" t="s">
        <v>117</v>
      </c>
      <c r="AK4" s="34" t="s">
        <v>118</v>
      </c>
      <c r="AL4" s="34" t="s">
        <v>119</v>
      </c>
      <c r="AM4" s="34" t="s">
        <v>120</v>
      </c>
      <c r="AN4" s="34" t="s">
        <v>121</v>
      </c>
      <c r="AO4" s="34" t="s">
        <v>122</v>
      </c>
      <c r="AP4" s="34" t="s">
        <v>123</v>
      </c>
      <c r="AQ4" s="35" t="s">
        <v>124</v>
      </c>
      <c r="AR4" s="31" t="s">
        <v>154</v>
      </c>
      <c r="AS4" s="35" t="s">
        <v>156</v>
      </c>
    </row>
    <row r="5" spans="1:45" ht="31.5" x14ac:dyDescent="0.25">
      <c r="A5" s="27"/>
      <c r="B5" s="28"/>
      <c r="C5" s="28"/>
      <c r="D5" s="28"/>
      <c r="E5" s="29"/>
      <c r="F5" s="91" t="s">
        <v>79</v>
      </c>
      <c r="G5" s="99">
        <f>$U$2</f>
        <v>2023</v>
      </c>
      <c r="H5" s="100">
        <f t="shared" ref="H5:AP5" si="0">G5+1</f>
        <v>2024</v>
      </c>
      <c r="I5" s="100">
        <f t="shared" si="0"/>
        <v>2025</v>
      </c>
      <c r="J5" s="100">
        <f t="shared" si="0"/>
        <v>2026</v>
      </c>
      <c r="K5" s="100">
        <f t="shared" si="0"/>
        <v>2027</v>
      </c>
      <c r="L5" s="100">
        <f t="shared" si="0"/>
        <v>2028</v>
      </c>
      <c r="M5" s="100">
        <f t="shared" si="0"/>
        <v>2029</v>
      </c>
      <c r="N5" s="100">
        <f t="shared" si="0"/>
        <v>2030</v>
      </c>
      <c r="O5" s="100">
        <f t="shared" si="0"/>
        <v>2031</v>
      </c>
      <c r="P5" s="100">
        <f t="shared" si="0"/>
        <v>2032</v>
      </c>
      <c r="Q5" s="100">
        <f t="shared" si="0"/>
        <v>2033</v>
      </c>
      <c r="R5" s="100">
        <f t="shared" si="0"/>
        <v>2034</v>
      </c>
      <c r="S5" s="100">
        <f t="shared" si="0"/>
        <v>2035</v>
      </c>
      <c r="T5" s="100">
        <f t="shared" si="0"/>
        <v>2036</v>
      </c>
      <c r="U5" s="100">
        <f t="shared" si="0"/>
        <v>2037</v>
      </c>
      <c r="V5" s="100">
        <f t="shared" si="0"/>
        <v>2038</v>
      </c>
      <c r="W5" s="100">
        <f t="shared" si="0"/>
        <v>2039</v>
      </c>
      <c r="X5" s="100">
        <f t="shared" si="0"/>
        <v>2040</v>
      </c>
      <c r="Y5" s="100">
        <f t="shared" si="0"/>
        <v>2041</v>
      </c>
      <c r="Z5" s="100">
        <f t="shared" si="0"/>
        <v>2042</v>
      </c>
      <c r="AA5" s="100">
        <f t="shared" si="0"/>
        <v>2043</v>
      </c>
      <c r="AB5" s="100">
        <f t="shared" si="0"/>
        <v>2044</v>
      </c>
      <c r="AC5" s="100">
        <f t="shared" si="0"/>
        <v>2045</v>
      </c>
      <c r="AD5" s="100">
        <f t="shared" si="0"/>
        <v>2046</v>
      </c>
      <c r="AE5" s="100">
        <f t="shared" si="0"/>
        <v>2047</v>
      </c>
      <c r="AF5" s="100">
        <f t="shared" si="0"/>
        <v>2048</v>
      </c>
      <c r="AG5" s="100">
        <f t="shared" si="0"/>
        <v>2049</v>
      </c>
      <c r="AH5" s="100">
        <f t="shared" si="0"/>
        <v>2050</v>
      </c>
      <c r="AI5" s="100">
        <f t="shared" si="0"/>
        <v>2051</v>
      </c>
      <c r="AJ5" s="100">
        <f t="shared" si="0"/>
        <v>2052</v>
      </c>
      <c r="AK5" s="100">
        <f t="shared" si="0"/>
        <v>2053</v>
      </c>
      <c r="AL5" s="100">
        <f t="shared" si="0"/>
        <v>2054</v>
      </c>
      <c r="AM5" s="100">
        <f t="shared" si="0"/>
        <v>2055</v>
      </c>
      <c r="AN5" s="100">
        <f t="shared" si="0"/>
        <v>2056</v>
      </c>
      <c r="AO5" s="100">
        <f t="shared" si="0"/>
        <v>2057</v>
      </c>
      <c r="AP5" s="101">
        <f t="shared" si="0"/>
        <v>2058</v>
      </c>
      <c r="AQ5" s="87" t="s">
        <v>81</v>
      </c>
      <c r="AR5" s="124" t="s">
        <v>155</v>
      </c>
      <c r="AS5" s="124" t="s">
        <v>158</v>
      </c>
    </row>
    <row r="6" spans="1:45" ht="16.5" thickBot="1" x14ac:dyDescent="0.3">
      <c r="A6" s="30" t="s">
        <v>131</v>
      </c>
      <c r="B6" s="31" t="s">
        <v>128</v>
      </c>
      <c r="C6" s="31" t="s">
        <v>129</v>
      </c>
      <c r="D6" s="31" t="s">
        <v>130</v>
      </c>
      <c r="E6" s="32"/>
      <c r="F6" s="92" t="s">
        <v>80</v>
      </c>
      <c r="G6" s="102">
        <v>0</v>
      </c>
      <c r="H6" s="103">
        <v>1</v>
      </c>
      <c r="I6" s="103">
        <v>2</v>
      </c>
      <c r="J6" s="103">
        <v>3</v>
      </c>
      <c r="K6" s="103">
        <v>4</v>
      </c>
      <c r="L6" s="103">
        <v>5</v>
      </c>
      <c r="M6" s="103">
        <v>6</v>
      </c>
      <c r="N6" s="103">
        <v>7</v>
      </c>
      <c r="O6" s="103">
        <v>8</v>
      </c>
      <c r="P6" s="103">
        <v>9</v>
      </c>
      <c r="Q6" s="103">
        <v>10</v>
      </c>
      <c r="R6" s="103">
        <v>11</v>
      </c>
      <c r="S6" s="103">
        <v>12</v>
      </c>
      <c r="T6" s="103">
        <v>13</v>
      </c>
      <c r="U6" s="103">
        <v>14</v>
      </c>
      <c r="V6" s="103">
        <v>15</v>
      </c>
      <c r="W6" s="103">
        <v>16</v>
      </c>
      <c r="X6" s="103">
        <v>17</v>
      </c>
      <c r="Y6" s="103">
        <v>18</v>
      </c>
      <c r="Z6" s="103">
        <v>19</v>
      </c>
      <c r="AA6" s="103">
        <v>20</v>
      </c>
      <c r="AB6" s="103">
        <v>21</v>
      </c>
      <c r="AC6" s="103">
        <v>22</v>
      </c>
      <c r="AD6" s="103">
        <v>23</v>
      </c>
      <c r="AE6" s="103">
        <v>24</v>
      </c>
      <c r="AF6" s="103">
        <v>25</v>
      </c>
      <c r="AG6" s="103">
        <v>26</v>
      </c>
      <c r="AH6" s="103">
        <v>27</v>
      </c>
      <c r="AI6" s="103">
        <v>28</v>
      </c>
      <c r="AJ6" s="103">
        <v>29</v>
      </c>
      <c r="AK6" s="103">
        <v>30</v>
      </c>
      <c r="AL6" s="103">
        <v>31</v>
      </c>
      <c r="AM6" s="103">
        <v>32</v>
      </c>
      <c r="AN6" s="103">
        <v>33</v>
      </c>
      <c r="AO6" s="103">
        <v>34</v>
      </c>
      <c r="AP6" s="104">
        <v>35</v>
      </c>
      <c r="AQ6" s="41"/>
      <c r="AS6" s="136" t="s">
        <v>160</v>
      </c>
    </row>
    <row r="7" spans="1:45" ht="17.25" thickTop="1" thickBot="1" x14ac:dyDescent="0.3">
      <c r="A7" s="83" t="s">
        <v>82</v>
      </c>
      <c r="B7" s="84"/>
      <c r="C7" s="84"/>
      <c r="D7" s="84"/>
      <c r="E7" s="85"/>
      <c r="F7" s="84"/>
      <c r="G7" s="105">
        <f t="shared" ref="G7:AP7" si="1">G8+G77</f>
        <v>0</v>
      </c>
      <c r="H7" s="106">
        <f t="shared" si="1"/>
        <v>0</v>
      </c>
      <c r="I7" s="106">
        <f t="shared" si="1"/>
        <v>0</v>
      </c>
      <c r="J7" s="106">
        <f t="shared" si="1"/>
        <v>0</v>
      </c>
      <c r="K7" s="106">
        <f t="shared" si="1"/>
        <v>0</v>
      </c>
      <c r="L7" s="106">
        <f t="shared" si="1"/>
        <v>0</v>
      </c>
      <c r="M7" s="106">
        <f t="shared" si="1"/>
        <v>0</v>
      </c>
      <c r="N7" s="106">
        <f t="shared" si="1"/>
        <v>0</v>
      </c>
      <c r="O7" s="106">
        <f t="shared" si="1"/>
        <v>0</v>
      </c>
      <c r="P7" s="106">
        <f t="shared" si="1"/>
        <v>0</v>
      </c>
      <c r="Q7" s="106">
        <f t="shared" si="1"/>
        <v>0</v>
      </c>
      <c r="R7" s="106">
        <f t="shared" si="1"/>
        <v>0</v>
      </c>
      <c r="S7" s="106">
        <f t="shared" si="1"/>
        <v>0</v>
      </c>
      <c r="T7" s="106">
        <f t="shared" si="1"/>
        <v>0</v>
      </c>
      <c r="U7" s="106">
        <f t="shared" si="1"/>
        <v>0</v>
      </c>
      <c r="V7" s="106">
        <f t="shared" si="1"/>
        <v>0</v>
      </c>
      <c r="W7" s="106">
        <f t="shared" si="1"/>
        <v>0</v>
      </c>
      <c r="X7" s="106">
        <f t="shared" si="1"/>
        <v>0</v>
      </c>
      <c r="Y7" s="106">
        <f t="shared" si="1"/>
        <v>0</v>
      </c>
      <c r="Z7" s="106">
        <f t="shared" si="1"/>
        <v>0</v>
      </c>
      <c r="AA7" s="106">
        <f t="shared" si="1"/>
        <v>0</v>
      </c>
      <c r="AB7" s="106">
        <f t="shared" si="1"/>
        <v>0</v>
      </c>
      <c r="AC7" s="106">
        <f t="shared" si="1"/>
        <v>0</v>
      </c>
      <c r="AD7" s="106">
        <f t="shared" si="1"/>
        <v>0</v>
      </c>
      <c r="AE7" s="106">
        <f t="shared" si="1"/>
        <v>0</v>
      </c>
      <c r="AF7" s="106">
        <f t="shared" si="1"/>
        <v>0</v>
      </c>
      <c r="AG7" s="106">
        <f t="shared" si="1"/>
        <v>0</v>
      </c>
      <c r="AH7" s="106">
        <f t="shared" si="1"/>
        <v>0</v>
      </c>
      <c r="AI7" s="106">
        <f t="shared" si="1"/>
        <v>0</v>
      </c>
      <c r="AJ7" s="106">
        <f t="shared" si="1"/>
        <v>0</v>
      </c>
      <c r="AK7" s="106">
        <f t="shared" si="1"/>
        <v>0</v>
      </c>
      <c r="AL7" s="106">
        <f t="shared" si="1"/>
        <v>0</v>
      </c>
      <c r="AM7" s="106">
        <f t="shared" si="1"/>
        <v>0</v>
      </c>
      <c r="AN7" s="106">
        <f t="shared" si="1"/>
        <v>0</v>
      </c>
      <c r="AO7" s="106">
        <f t="shared" si="1"/>
        <v>0</v>
      </c>
      <c r="AP7" s="107">
        <f t="shared" si="1"/>
        <v>0</v>
      </c>
      <c r="AQ7" s="86">
        <f>SUM(テーブル13471316[[#This Row],[列6]:[列41]])</f>
        <v>0</v>
      </c>
      <c r="AR7" s="86">
        <f>テーブル13471316[[#This Row],[列42]]*0.1</f>
        <v>0</v>
      </c>
      <c r="AS7" s="137">
        <f>テーブル13471316[[#This Row],[列42]]+テーブル13471316[[#This Row],[列422]]</f>
        <v>0</v>
      </c>
    </row>
    <row r="8" spans="1:45" ht="21.95" customHeight="1" thickTop="1" x14ac:dyDescent="0.25">
      <c r="A8" s="42" t="s">
        <v>0</v>
      </c>
      <c r="B8" s="43"/>
      <c r="C8" s="88"/>
      <c r="D8" s="89"/>
      <c r="E8" s="90" t="s">
        <v>126</v>
      </c>
      <c r="F8" s="38" t="s">
        <v>127</v>
      </c>
      <c r="G8" s="108">
        <f t="shared" ref="G8:P8" si="2">G9+G11+G22+G26+G38+G72</f>
        <v>0</v>
      </c>
      <c r="H8" s="109">
        <f t="shared" si="2"/>
        <v>0</v>
      </c>
      <c r="I8" s="109">
        <f t="shared" si="2"/>
        <v>0</v>
      </c>
      <c r="J8" s="109">
        <f t="shared" si="2"/>
        <v>0</v>
      </c>
      <c r="K8" s="109">
        <f t="shared" si="2"/>
        <v>0</v>
      </c>
      <c r="L8" s="109">
        <f t="shared" si="2"/>
        <v>0</v>
      </c>
      <c r="M8" s="109">
        <f t="shared" si="2"/>
        <v>0</v>
      </c>
      <c r="N8" s="109">
        <f t="shared" si="2"/>
        <v>0</v>
      </c>
      <c r="O8" s="109">
        <f t="shared" si="2"/>
        <v>0</v>
      </c>
      <c r="P8" s="109">
        <f t="shared" si="2"/>
        <v>0</v>
      </c>
      <c r="Q8" s="109">
        <f>Q9+Q11+Q22+Q26+Q38+Q72</f>
        <v>0</v>
      </c>
      <c r="R8" s="109">
        <f t="shared" ref="R8:AP8" si="3">R9+R11+R22+R26+R38+R72</f>
        <v>0</v>
      </c>
      <c r="S8" s="109">
        <f t="shared" si="3"/>
        <v>0</v>
      </c>
      <c r="T8" s="109">
        <f t="shared" si="3"/>
        <v>0</v>
      </c>
      <c r="U8" s="109">
        <f t="shared" si="3"/>
        <v>0</v>
      </c>
      <c r="V8" s="109">
        <f t="shared" si="3"/>
        <v>0</v>
      </c>
      <c r="W8" s="109">
        <f t="shared" si="3"/>
        <v>0</v>
      </c>
      <c r="X8" s="109">
        <f t="shared" si="3"/>
        <v>0</v>
      </c>
      <c r="Y8" s="109">
        <f t="shared" si="3"/>
        <v>0</v>
      </c>
      <c r="Z8" s="109">
        <f t="shared" si="3"/>
        <v>0</v>
      </c>
      <c r="AA8" s="109">
        <f t="shared" si="3"/>
        <v>0</v>
      </c>
      <c r="AB8" s="109">
        <f t="shared" si="3"/>
        <v>0</v>
      </c>
      <c r="AC8" s="109">
        <f t="shared" si="3"/>
        <v>0</v>
      </c>
      <c r="AD8" s="109">
        <f t="shared" si="3"/>
        <v>0</v>
      </c>
      <c r="AE8" s="109">
        <f t="shared" si="3"/>
        <v>0</v>
      </c>
      <c r="AF8" s="109">
        <f t="shared" si="3"/>
        <v>0</v>
      </c>
      <c r="AG8" s="109">
        <f t="shared" si="3"/>
        <v>0</v>
      </c>
      <c r="AH8" s="109">
        <f t="shared" si="3"/>
        <v>0</v>
      </c>
      <c r="AI8" s="109">
        <f t="shared" si="3"/>
        <v>0</v>
      </c>
      <c r="AJ8" s="109">
        <f t="shared" si="3"/>
        <v>0</v>
      </c>
      <c r="AK8" s="109">
        <f t="shared" si="3"/>
        <v>0</v>
      </c>
      <c r="AL8" s="109">
        <f t="shared" si="3"/>
        <v>0</v>
      </c>
      <c r="AM8" s="109">
        <f t="shared" si="3"/>
        <v>0</v>
      </c>
      <c r="AN8" s="109">
        <f t="shared" si="3"/>
        <v>0</v>
      </c>
      <c r="AO8" s="109">
        <f t="shared" si="3"/>
        <v>0</v>
      </c>
      <c r="AP8" s="110">
        <f t="shared" si="3"/>
        <v>0</v>
      </c>
      <c r="AQ8" s="70">
        <f>SUM(テーブル13471316[[#This Row],[列6]:[列41]])</f>
        <v>0</v>
      </c>
      <c r="AR8" s="70">
        <f>テーブル13471316[[#This Row],[列42]]*0.1</f>
        <v>0</v>
      </c>
      <c r="AS8" s="138">
        <f>テーブル13471316[[#This Row],[列42]]+テーブル13471316[[#This Row],[列422]]</f>
        <v>0</v>
      </c>
    </row>
    <row r="9" spans="1:45" ht="18.75" customHeight="1" x14ac:dyDescent="0.25">
      <c r="A9" s="44"/>
      <c r="B9" s="45" t="s">
        <v>1</v>
      </c>
      <c r="C9" s="59" t="s">
        <v>2</v>
      </c>
      <c r="D9" s="12"/>
      <c r="E9" s="6" t="s">
        <v>4</v>
      </c>
      <c r="F9" s="156"/>
      <c r="G9" s="157">
        <f t="shared" ref="G9:AP9" si="4">SUBTOTAL(9,G10)</f>
        <v>0</v>
      </c>
      <c r="H9" s="158">
        <f t="shared" si="4"/>
        <v>0</v>
      </c>
      <c r="I9" s="158">
        <f t="shared" si="4"/>
        <v>0</v>
      </c>
      <c r="J9" s="158">
        <f t="shared" si="4"/>
        <v>0</v>
      </c>
      <c r="K9" s="158">
        <f t="shared" si="4"/>
        <v>0</v>
      </c>
      <c r="L9" s="158">
        <f t="shared" si="4"/>
        <v>0</v>
      </c>
      <c r="M9" s="158">
        <f t="shared" si="4"/>
        <v>0</v>
      </c>
      <c r="N9" s="158">
        <f t="shared" si="4"/>
        <v>0</v>
      </c>
      <c r="O9" s="158">
        <f t="shared" si="4"/>
        <v>0</v>
      </c>
      <c r="P9" s="158">
        <f t="shared" si="4"/>
        <v>0</v>
      </c>
      <c r="Q9" s="158">
        <f t="shared" si="4"/>
        <v>0</v>
      </c>
      <c r="R9" s="158">
        <f t="shared" si="4"/>
        <v>0</v>
      </c>
      <c r="S9" s="158">
        <f t="shared" si="4"/>
        <v>0</v>
      </c>
      <c r="T9" s="158">
        <f t="shared" si="4"/>
        <v>0</v>
      </c>
      <c r="U9" s="158">
        <f t="shared" si="4"/>
        <v>0</v>
      </c>
      <c r="V9" s="158">
        <f t="shared" si="4"/>
        <v>0</v>
      </c>
      <c r="W9" s="158">
        <f t="shared" si="4"/>
        <v>0</v>
      </c>
      <c r="X9" s="158">
        <f t="shared" si="4"/>
        <v>0</v>
      </c>
      <c r="Y9" s="158">
        <f t="shared" si="4"/>
        <v>0</v>
      </c>
      <c r="Z9" s="158">
        <f t="shared" si="4"/>
        <v>0</v>
      </c>
      <c r="AA9" s="158">
        <f t="shared" si="4"/>
        <v>0</v>
      </c>
      <c r="AB9" s="158">
        <f t="shared" si="4"/>
        <v>0</v>
      </c>
      <c r="AC9" s="158">
        <f t="shared" si="4"/>
        <v>0</v>
      </c>
      <c r="AD9" s="158">
        <f t="shared" si="4"/>
        <v>0</v>
      </c>
      <c r="AE9" s="158">
        <f t="shared" si="4"/>
        <v>0</v>
      </c>
      <c r="AF9" s="158">
        <f t="shared" si="4"/>
        <v>0</v>
      </c>
      <c r="AG9" s="158">
        <f t="shared" si="4"/>
        <v>0</v>
      </c>
      <c r="AH9" s="158">
        <f t="shared" si="4"/>
        <v>0</v>
      </c>
      <c r="AI9" s="158">
        <f t="shared" si="4"/>
        <v>0</v>
      </c>
      <c r="AJ9" s="158">
        <f t="shared" si="4"/>
        <v>0</v>
      </c>
      <c r="AK9" s="158">
        <f t="shared" si="4"/>
        <v>0</v>
      </c>
      <c r="AL9" s="158">
        <f t="shared" si="4"/>
        <v>0</v>
      </c>
      <c r="AM9" s="158">
        <f t="shared" si="4"/>
        <v>0</v>
      </c>
      <c r="AN9" s="158">
        <f t="shared" si="4"/>
        <v>0</v>
      </c>
      <c r="AO9" s="158">
        <f t="shared" si="4"/>
        <v>0</v>
      </c>
      <c r="AP9" s="159">
        <f t="shared" si="4"/>
        <v>0</v>
      </c>
      <c r="AQ9" s="160">
        <f>SUM(テーブル13471316[[#This Row],[列6]:[列41]])</f>
        <v>0</v>
      </c>
      <c r="AR9" s="160">
        <f>テーブル13471316[[#This Row],[列42]]*0.1</f>
        <v>0</v>
      </c>
      <c r="AS9" s="161">
        <f>テーブル13471316[[#This Row],[列42]]+テーブル13471316[[#This Row],[列422]]</f>
        <v>0</v>
      </c>
    </row>
    <row r="10" spans="1:45" ht="18.75" customHeight="1" x14ac:dyDescent="0.25">
      <c r="A10" s="44"/>
      <c r="B10" s="46"/>
      <c r="C10" s="47"/>
      <c r="D10" s="178" t="s">
        <v>182</v>
      </c>
      <c r="E10" s="4"/>
      <c r="F10" s="125"/>
      <c r="G10" s="114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33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33"/>
      <c r="AL10" s="115"/>
      <c r="AM10" s="115"/>
      <c r="AN10" s="115"/>
      <c r="AO10" s="115"/>
      <c r="AP10" s="116"/>
      <c r="AQ10" s="130">
        <f>SUM(テーブル13471316[[#This Row],[列6]:[列41]])</f>
        <v>0</v>
      </c>
      <c r="AR10" s="72"/>
      <c r="AS10" s="140"/>
    </row>
    <row r="11" spans="1:45" ht="18.75" customHeight="1" x14ac:dyDescent="0.25">
      <c r="A11" s="44"/>
      <c r="B11" s="44"/>
      <c r="C11" s="48" t="s">
        <v>3</v>
      </c>
      <c r="D11" s="5"/>
      <c r="E11" s="6" t="s">
        <v>4</v>
      </c>
      <c r="F11" s="126"/>
      <c r="G11" s="111">
        <f>SUBTOTAL(9,G12:G21)</f>
        <v>0</v>
      </c>
      <c r="H11" s="112">
        <f t="shared" ref="H11:AP11" si="5">SUBTOTAL(9,H12:H21)</f>
        <v>0</v>
      </c>
      <c r="I11" s="112">
        <f t="shared" si="5"/>
        <v>0</v>
      </c>
      <c r="J11" s="112">
        <f t="shared" si="5"/>
        <v>0</v>
      </c>
      <c r="K11" s="112">
        <f t="shared" si="5"/>
        <v>0</v>
      </c>
      <c r="L11" s="112">
        <f t="shared" si="5"/>
        <v>0</v>
      </c>
      <c r="M11" s="112">
        <f t="shared" si="5"/>
        <v>0</v>
      </c>
      <c r="N11" s="112">
        <f t="shared" si="5"/>
        <v>0</v>
      </c>
      <c r="O11" s="112">
        <f t="shared" si="5"/>
        <v>0</v>
      </c>
      <c r="P11" s="112">
        <f t="shared" si="5"/>
        <v>0</v>
      </c>
      <c r="Q11" s="112">
        <f t="shared" si="5"/>
        <v>0</v>
      </c>
      <c r="R11" s="112">
        <f t="shared" si="5"/>
        <v>0</v>
      </c>
      <c r="S11" s="112">
        <f t="shared" si="5"/>
        <v>0</v>
      </c>
      <c r="T11" s="112">
        <f t="shared" si="5"/>
        <v>0</v>
      </c>
      <c r="U11" s="112">
        <f t="shared" si="5"/>
        <v>0</v>
      </c>
      <c r="V11" s="112">
        <f t="shared" si="5"/>
        <v>0</v>
      </c>
      <c r="W11" s="112">
        <f t="shared" si="5"/>
        <v>0</v>
      </c>
      <c r="X11" s="112">
        <f t="shared" si="5"/>
        <v>0</v>
      </c>
      <c r="Y11" s="112">
        <f t="shared" si="5"/>
        <v>0</v>
      </c>
      <c r="Z11" s="112">
        <f t="shared" si="5"/>
        <v>0</v>
      </c>
      <c r="AA11" s="112">
        <f t="shared" si="5"/>
        <v>0</v>
      </c>
      <c r="AB11" s="112">
        <f t="shared" si="5"/>
        <v>0</v>
      </c>
      <c r="AC11" s="112">
        <f t="shared" si="5"/>
        <v>0</v>
      </c>
      <c r="AD11" s="112">
        <f t="shared" si="5"/>
        <v>0</v>
      </c>
      <c r="AE11" s="112">
        <f t="shared" si="5"/>
        <v>0</v>
      </c>
      <c r="AF11" s="112">
        <f t="shared" si="5"/>
        <v>0</v>
      </c>
      <c r="AG11" s="112">
        <f t="shared" si="5"/>
        <v>0</v>
      </c>
      <c r="AH11" s="112">
        <f t="shared" si="5"/>
        <v>0</v>
      </c>
      <c r="AI11" s="112">
        <f t="shared" si="5"/>
        <v>0</v>
      </c>
      <c r="AJ11" s="112">
        <f t="shared" si="5"/>
        <v>0</v>
      </c>
      <c r="AK11" s="112">
        <f t="shared" si="5"/>
        <v>0</v>
      </c>
      <c r="AL11" s="112">
        <f t="shared" si="5"/>
        <v>0</v>
      </c>
      <c r="AM11" s="112">
        <f t="shared" si="5"/>
        <v>0</v>
      </c>
      <c r="AN11" s="112">
        <f t="shared" si="5"/>
        <v>0</v>
      </c>
      <c r="AO11" s="112">
        <f t="shared" si="5"/>
        <v>0</v>
      </c>
      <c r="AP11" s="113">
        <f t="shared" si="5"/>
        <v>0</v>
      </c>
      <c r="AQ11" s="71">
        <f>SUM(テーブル13471316[[#This Row],[列6]:[列41]])</f>
        <v>0</v>
      </c>
      <c r="AR11" s="71">
        <f>テーブル13471316[[#This Row],[列42]]*0.1</f>
        <v>0</v>
      </c>
      <c r="AS11" s="139">
        <f>テーブル13471316[[#This Row],[列42]]+テーブル13471316[[#This Row],[列422]]</f>
        <v>0</v>
      </c>
    </row>
    <row r="12" spans="1:45" ht="18.75" customHeight="1" x14ac:dyDescent="0.25">
      <c r="A12" s="44"/>
      <c r="B12" s="44"/>
      <c r="C12" s="47"/>
      <c r="D12" s="7" t="s">
        <v>5</v>
      </c>
      <c r="E12" s="4"/>
      <c r="F12" s="126"/>
      <c r="G12" s="150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2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2"/>
      <c r="AL12" s="151"/>
      <c r="AM12" s="151"/>
      <c r="AN12" s="151"/>
      <c r="AO12" s="151"/>
      <c r="AP12" s="153"/>
      <c r="AQ12" s="71">
        <f>SUM(テーブル13471316[[#This Row],[列6]:[列41]])</f>
        <v>0</v>
      </c>
      <c r="AR12" s="154"/>
      <c r="AS12" s="155"/>
    </row>
    <row r="13" spans="1:45" ht="18.75" customHeight="1" x14ac:dyDescent="0.25">
      <c r="A13" s="44"/>
      <c r="B13" s="44"/>
      <c r="C13" s="47"/>
      <c r="D13" s="1" t="s">
        <v>6</v>
      </c>
      <c r="E13" s="4"/>
      <c r="F13" s="125"/>
      <c r="G13" s="114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6"/>
      <c r="AQ13" s="130">
        <f>SUM(テーブル13471316[[#This Row],[列6]:[列41]])</f>
        <v>0</v>
      </c>
      <c r="AR13" s="72"/>
      <c r="AS13" s="140"/>
    </row>
    <row r="14" spans="1:45" ht="18.75" customHeight="1" x14ac:dyDescent="0.25">
      <c r="A14" s="44"/>
      <c r="B14" s="44"/>
      <c r="C14" s="47"/>
      <c r="D14" s="8" t="s">
        <v>7</v>
      </c>
      <c r="E14" s="4"/>
      <c r="F14" s="125"/>
      <c r="G14" s="114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6"/>
      <c r="AQ14" s="130">
        <f>SUM(テーブル13471316[[#This Row],[列6]:[列41]])</f>
        <v>0</v>
      </c>
      <c r="AR14" s="72"/>
      <c r="AS14" s="140"/>
    </row>
    <row r="15" spans="1:45" ht="18.75" customHeight="1" x14ac:dyDescent="0.25">
      <c r="A15" s="44"/>
      <c r="B15" s="44"/>
      <c r="C15" s="47"/>
      <c r="D15" s="8" t="s">
        <v>8</v>
      </c>
      <c r="E15" s="4"/>
      <c r="F15" s="125"/>
      <c r="G15" s="114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6"/>
      <c r="AQ15" s="130">
        <f>SUM(テーブル13471316[[#This Row],[列6]:[列41]])</f>
        <v>0</v>
      </c>
      <c r="AR15" s="72"/>
      <c r="AS15" s="140"/>
    </row>
    <row r="16" spans="1:45" ht="18.75" customHeight="1" x14ac:dyDescent="0.25">
      <c r="A16" s="44"/>
      <c r="B16" s="44"/>
      <c r="C16" s="47"/>
      <c r="D16" s="8" t="s">
        <v>9</v>
      </c>
      <c r="E16" s="4"/>
      <c r="F16" s="125"/>
      <c r="G16" s="114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33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33"/>
      <c r="AL16" s="115"/>
      <c r="AM16" s="115"/>
      <c r="AN16" s="115"/>
      <c r="AO16" s="115"/>
      <c r="AP16" s="116"/>
      <c r="AQ16" s="130">
        <f>SUM(テーブル13471316[[#This Row],[列6]:[列41]])</f>
        <v>0</v>
      </c>
      <c r="AR16" s="72"/>
      <c r="AS16" s="140"/>
    </row>
    <row r="17" spans="1:45" ht="18.75" customHeight="1" x14ac:dyDescent="0.25">
      <c r="A17" s="49"/>
      <c r="B17" s="44"/>
      <c r="C17" s="47"/>
      <c r="D17" s="9" t="s">
        <v>10</v>
      </c>
      <c r="E17" s="4"/>
      <c r="F17" s="125"/>
      <c r="G17" s="114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  <c r="V17" s="133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33"/>
      <c r="AL17" s="115"/>
      <c r="AM17" s="115"/>
      <c r="AN17" s="115"/>
      <c r="AO17" s="115"/>
      <c r="AP17" s="116"/>
      <c r="AQ17" s="130">
        <f>SUM(テーブル13471316[[#This Row],[列6]:[列41]])</f>
        <v>0</v>
      </c>
      <c r="AR17" s="72"/>
      <c r="AS17" s="140"/>
    </row>
    <row r="18" spans="1:45" ht="18.75" customHeight="1" x14ac:dyDescent="0.25">
      <c r="A18" s="44"/>
      <c r="B18" s="44"/>
      <c r="C18" s="47"/>
      <c r="D18" s="10"/>
      <c r="E18" s="11"/>
      <c r="F18" s="143"/>
      <c r="G18" s="144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6"/>
      <c r="AQ18" s="147">
        <f>SUM(テーブル13471316[[#This Row],[列6]:[列41]])</f>
        <v>0</v>
      </c>
      <c r="AR18" s="148"/>
      <c r="AS18" s="149"/>
    </row>
    <row r="19" spans="1:45" ht="18.75" customHeight="1" x14ac:dyDescent="0.25">
      <c r="A19" s="44"/>
      <c r="B19" s="49"/>
      <c r="C19" s="51"/>
      <c r="D19" s="14" t="s">
        <v>12</v>
      </c>
      <c r="E19" s="6" t="s">
        <v>4</v>
      </c>
      <c r="F19" s="125"/>
      <c r="G19" s="114"/>
      <c r="H19" s="115"/>
      <c r="I19" s="115"/>
      <c r="J19" s="115"/>
      <c r="K19" s="115"/>
      <c r="L19" s="115"/>
      <c r="M19" s="115"/>
      <c r="N19" s="115"/>
      <c r="O19" s="115"/>
      <c r="P19" s="115"/>
      <c r="Q19" s="133"/>
      <c r="R19" s="115"/>
      <c r="S19" s="115"/>
      <c r="T19" s="115"/>
      <c r="U19" s="115"/>
      <c r="V19" s="115"/>
      <c r="W19" s="115"/>
      <c r="X19" s="115"/>
      <c r="Y19" s="115"/>
      <c r="Z19" s="115"/>
      <c r="AA19" s="133"/>
      <c r="AB19" s="115"/>
      <c r="AC19" s="115"/>
      <c r="AD19" s="115"/>
      <c r="AE19" s="115"/>
      <c r="AF19" s="115"/>
      <c r="AG19" s="115"/>
      <c r="AH19" s="115"/>
      <c r="AI19" s="115"/>
      <c r="AJ19" s="115"/>
      <c r="AK19" s="133"/>
      <c r="AL19" s="115"/>
      <c r="AM19" s="115"/>
      <c r="AN19" s="115"/>
      <c r="AO19" s="115"/>
      <c r="AP19" s="116"/>
      <c r="AQ19" s="130">
        <f>SUM(テーブル13471316[[#This Row],[列6]:[列41]])</f>
        <v>0</v>
      </c>
      <c r="AR19" s="72"/>
      <c r="AS19" s="140"/>
    </row>
    <row r="20" spans="1:45" ht="18.75" customHeight="1" x14ac:dyDescent="0.25">
      <c r="A20" s="44"/>
      <c r="B20" s="49"/>
      <c r="C20" s="51"/>
      <c r="D20" s="36" t="s">
        <v>161</v>
      </c>
      <c r="E20" s="4"/>
      <c r="F20" s="125"/>
      <c r="G20" s="114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6"/>
      <c r="AQ20" s="130">
        <f>SUM(テーブル13471316[[#This Row],[列6]:[列41]])</f>
        <v>0</v>
      </c>
      <c r="AR20" s="72"/>
      <c r="AS20" s="140"/>
    </row>
    <row r="21" spans="1:45" ht="18.75" customHeight="1" x14ac:dyDescent="0.25">
      <c r="A21" s="52"/>
      <c r="B21" s="53"/>
      <c r="C21" s="54"/>
      <c r="D21" s="16"/>
      <c r="E21" s="24"/>
      <c r="F21" s="125"/>
      <c r="G21" s="114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6"/>
      <c r="AQ21" s="130">
        <f>SUM(テーブル13471316[[#This Row],[列6]:[列41]])</f>
        <v>0</v>
      </c>
      <c r="AR21" s="72"/>
      <c r="AS21" s="140"/>
    </row>
    <row r="22" spans="1:45" ht="18.75" customHeight="1" x14ac:dyDescent="0.25">
      <c r="A22" s="44"/>
      <c r="B22" s="44"/>
      <c r="C22" s="55" t="s">
        <v>13</v>
      </c>
      <c r="D22" s="15"/>
      <c r="E22" s="6" t="s">
        <v>15</v>
      </c>
      <c r="F22" s="162"/>
      <c r="G22" s="157">
        <f t="shared" ref="G22:AP22" si="6">SUBTOTAL(9,G23:G25)</f>
        <v>0</v>
      </c>
      <c r="H22" s="158">
        <f t="shared" si="6"/>
        <v>0</v>
      </c>
      <c r="I22" s="158">
        <f t="shared" si="6"/>
        <v>0</v>
      </c>
      <c r="J22" s="158">
        <f t="shared" si="6"/>
        <v>0</v>
      </c>
      <c r="K22" s="158">
        <f t="shared" si="6"/>
        <v>0</v>
      </c>
      <c r="L22" s="158">
        <f t="shared" si="6"/>
        <v>0</v>
      </c>
      <c r="M22" s="158">
        <f t="shared" si="6"/>
        <v>0</v>
      </c>
      <c r="N22" s="158">
        <f t="shared" si="6"/>
        <v>0</v>
      </c>
      <c r="O22" s="158">
        <f t="shared" si="6"/>
        <v>0</v>
      </c>
      <c r="P22" s="158">
        <f t="shared" si="6"/>
        <v>0</v>
      </c>
      <c r="Q22" s="158">
        <f t="shared" si="6"/>
        <v>0</v>
      </c>
      <c r="R22" s="158">
        <f t="shared" si="6"/>
        <v>0</v>
      </c>
      <c r="S22" s="158">
        <f t="shared" si="6"/>
        <v>0</v>
      </c>
      <c r="T22" s="158">
        <f t="shared" si="6"/>
        <v>0</v>
      </c>
      <c r="U22" s="158">
        <f t="shared" si="6"/>
        <v>0</v>
      </c>
      <c r="V22" s="158">
        <f t="shared" si="6"/>
        <v>0</v>
      </c>
      <c r="W22" s="158">
        <f t="shared" si="6"/>
        <v>0</v>
      </c>
      <c r="X22" s="158">
        <f t="shared" si="6"/>
        <v>0</v>
      </c>
      <c r="Y22" s="158">
        <f t="shared" si="6"/>
        <v>0</v>
      </c>
      <c r="Z22" s="158">
        <f t="shared" si="6"/>
        <v>0</v>
      </c>
      <c r="AA22" s="158">
        <f t="shared" si="6"/>
        <v>0</v>
      </c>
      <c r="AB22" s="158">
        <f t="shared" si="6"/>
        <v>0</v>
      </c>
      <c r="AC22" s="158">
        <f t="shared" si="6"/>
        <v>0</v>
      </c>
      <c r="AD22" s="158">
        <f t="shared" si="6"/>
        <v>0</v>
      </c>
      <c r="AE22" s="158">
        <f t="shared" si="6"/>
        <v>0</v>
      </c>
      <c r="AF22" s="158">
        <f t="shared" si="6"/>
        <v>0</v>
      </c>
      <c r="AG22" s="158">
        <f t="shared" si="6"/>
        <v>0</v>
      </c>
      <c r="AH22" s="158">
        <f t="shared" si="6"/>
        <v>0</v>
      </c>
      <c r="AI22" s="158">
        <f t="shared" si="6"/>
        <v>0</v>
      </c>
      <c r="AJ22" s="158">
        <f t="shared" si="6"/>
        <v>0</v>
      </c>
      <c r="AK22" s="158">
        <f t="shared" si="6"/>
        <v>0</v>
      </c>
      <c r="AL22" s="158">
        <f t="shared" si="6"/>
        <v>0</v>
      </c>
      <c r="AM22" s="158">
        <f t="shared" si="6"/>
        <v>0</v>
      </c>
      <c r="AN22" s="158">
        <f t="shared" si="6"/>
        <v>0</v>
      </c>
      <c r="AO22" s="158">
        <f t="shared" si="6"/>
        <v>0</v>
      </c>
      <c r="AP22" s="159">
        <f t="shared" si="6"/>
        <v>0</v>
      </c>
      <c r="AQ22" s="160">
        <f>SUM(テーブル13471316[[#This Row],[列6]:[列41]])</f>
        <v>0</v>
      </c>
      <c r="AR22" s="160">
        <f>テーブル13471316[[#This Row],[列42]]*0.1</f>
        <v>0</v>
      </c>
      <c r="AS22" s="161">
        <f>テーブル13471316[[#This Row],[列42]]+テーブル13471316[[#This Row],[列422]]</f>
        <v>0</v>
      </c>
    </row>
    <row r="23" spans="1:45" ht="18.75" customHeight="1" x14ac:dyDescent="0.25">
      <c r="A23" s="44"/>
      <c r="B23" s="44"/>
      <c r="C23" s="47"/>
      <c r="D23" s="14" t="s">
        <v>16</v>
      </c>
      <c r="E23" s="4"/>
      <c r="F23" s="125"/>
      <c r="G23" s="114"/>
      <c r="H23" s="115"/>
      <c r="I23" s="115"/>
      <c r="J23" s="115"/>
      <c r="K23" s="115"/>
      <c r="L23" s="115"/>
      <c r="M23" s="115"/>
      <c r="N23" s="115"/>
      <c r="O23" s="115"/>
      <c r="P23" s="115"/>
      <c r="Q23" s="133"/>
      <c r="R23" s="115"/>
      <c r="S23" s="115"/>
      <c r="T23" s="115"/>
      <c r="U23" s="115"/>
      <c r="V23" s="115"/>
      <c r="W23" s="115"/>
      <c r="X23" s="115"/>
      <c r="Y23" s="115"/>
      <c r="Z23" s="115"/>
      <c r="AA23" s="133"/>
      <c r="AB23" s="115"/>
      <c r="AC23" s="115"/>
      <c r="AD23" s="115"/>
      <c r="AE23" s="115"/>
      <c r="AF23" s="115"/>
      <c r="AG23" s="115"/>
      <c r="AH23" s="115"/>
      <c r="AI23" s="115"/>
      <c r="AJ23" s="115"/>
      <c r="AK23" s="133"/>
      <c r="AL23" s="115"/>
      <c r="AM23" s="115"/>
      <c r="AN23" s="115"/>
      <c r="AO23" s="115"/>
      <c r="AP23" s="116"/>
      <c r="AQ23" s="130">
        <f>SUM(テーブル13471316[[#This Row],[列6]:[列41]])</f>
        <v>0</v>
      </c>
      <c r="AR23" s="72"/>
      <c r="AS23" s="140"/>
    </row>
    <row r="24" spans="1:45" ht="18.75" customHeight="1" x14ac:dyDescent="0.25">
      <c r="A24" s="44"/>
      <c r="B24" s="44"/>
      <c r="C24" s="47"/>
      <c r="D24" s="3" t="s">
        <v>17</v>
      </c>
      <c r="E24" s="4"/>
      <c r="F24" s="125"/>
      <c r="G24" s="114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5"/>
      <c r="AK24" s="115"/>
      <c r="AL24" s="115"/>
      <c r="AM24" s="115"/>
      <c r="AN24" s="115"/>
      <c r="AO24" s="115"/>
      <c r="AP24" s="116"/>
      <c r="AQ24" s="130">
        <f>SUM(テーブル13471316[[#This Row],[列6]:[列41]])</f>
        <v>0</v>
      </c>
      <c r="AR24" s="72"/>
      <c r="AS24" s="140"/>
    </row>
    <row r="25" spans="1:45" ht="18.75" customHeight="1" x14ac:dyDescent="0.25">
      <c r="A25" s="44"/>
      <c r="B25" s="44"/>
      <c r="C25" s="47"/>
      <c r="D25" s="16"/>
      <c r="E25" s="11"/>
      <c r="F25" s="125"/>
      <c r="G25" s="114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6"/>
      <c r="AQ25" s="130">
        <f>SUM(テーブル13471316[[#This Row],[列6]:[列41]])</f>
        <v>0</v>
      </c>
      <c r="AR25" s="72"/>
      <c r="AS25" s="140"/>
    </row>
    <row r="26" spans="1:45" ht="18.75" customHeight="1" x14ac:dyDescent="0.25">
      <c r="A26" s="44"/>
      <c r="B26" s="44"/>
      <c r="C26" s="50" t="s">
        <v>18</v>
      </c>
      <c r="D26" s="12"/>
      <c r="E26" s="6"/>
      <c r="F26" s="162"/>
      <c r="G26" s="157">
        <f t="shared" ref="G26:AP26" si="7">SUBTOTAL(9,G27:G37)</f>
        <v>0</v>
      </c>
      <c r="H26" s="158">
        <f t="shared" si="7"/>
        <v>0</v>
      </c>
      <c r="I26" s="158">
        <f t="shared" si="7"/>
        <v>0</v>
      </c>
      <c r="J26" s="158">
        <f t="shared" si="7"/>
        <v>0</v>
      </c>
      <c r="K26" s="158">
        <f t="shared" si="7"/>
        <v>0</v>
      </c>
      <c r="L26" s="158">
        <f t="shared" si="7"/>
        <v>0</v>
      </c>
      <c r="M26" s="158">
        <f t="shared" si="7"/>
        <v>0</v>
      </c>
      <c r="N26" s="158">
        <f t="shared" si="7"/>
        <v>0</v>
      </c>
      <c r="O26" s="158">
        <f t="shared" si="7"/>
        <v>0</v>
      </c>
      <c r="P26" s="158">
        <f t="shared" si="7"/>
        <v>0</v>
      </c>
      <c r="Q26" s="158">
        <f t="shared" si="7"/>
        <v>0</v>
      </c>
      <c r="R26" s="158">
        <f t="shared" si="7"/>
        <v>0</v>
      </c>
      <c r="S26" s="158">
        <f t="shared" si="7"/>
        <v>0</v>
      </c>
      <c r="T26" s="158">
        <f t="shared" si="7"/>
        <v>0</v>
      </c>
      <c r="U26" s="158">
        <f t="shared" si="7"/>
        <v>0</v>
      </c>
      <c r="V26" s="158">
        <f t="shared" si="7"/>
        <v>0</v>
      </c>
      <c r="W26" s="158">
        <f t="shared" si="7"/>
        <v>0</v>
      </c>
      <c r="X26" s="158">
        <f t="shared" si="7"/>
        <v>0</v>
      </c>
      <c r="Y26" s="158">
        <f t="shared" si="7"/>
        <v>0</v>
      </c>
      <c r="Z26" s="158">
        <f t="shared" si="7"/>
        <v>0</v>
      </c>
      <c r="AA26" s="158">
        <f t="shared" si="7"/>
        <v>0</v>
      </c>
      <c r="AB26" s="158">
        <f t="shared" si="7"/>
        <v>0</v>
      </c>
      <c r="AC26" s="158">
        <f t="shared" si="7"/>
        <v>0</v>
      </c>
      <c r="AD26" s="158">
        <f t="shared" si="7"/>
        <v>0</v>
      </c>
      <c r="AE26" s="158">
        <f t="shared" si="7"/>
        <v>0</v>
      </c>
      <c r="AF26" s="158">
        <f t="shared" si="7"/>
        <v>0</v>
      </c>
      <c r="AG26" s="158">
        <f t="shared" si="7"/>
        <v>0</v>
      </c>
      <c r="AH26" s="158">
        <f t="shared" si="7"/>
        <v>0</v>
      </c>
      <c r="AI26" s="158">
        <f t="shared" si="7"/>
        <v>0</v>
      </c>
      <c r="AJ26" s="158">
        <f t="shared" si="7"/>
        <v>0</v>
      </c>
      <c r="AK26" s="158">
        <f t="shared" si="7"/>
        <v>0</v>
      </c>
      <c r="AL26" s="158">
        <f t="shared" si="7"/>
        <v>0</v>
      </c>
      <c r="AM26" s="158">
        <f t="shared" si="7"/>
        <v>0</v>
      </c>
      <c r="AN26" s="158">
        <f t="shared" si="7"/>
        <v>0</v>
      </c>
      <c r="AO26" s="158">
        <f t="shared" si="7"/>
        <v>0</v>
      </c>
      <c r="AP26" s="159">
        <f t="shared" si="7"/>
        <v>0</v>
      </c>
      <c r="AQ26" s="160">
        <f>SUM(テーブル13471316[[#This Row],[列6]:[列41]])</f>
        <v>0</v>
      </c>
      <c r="AR26" s="160">
        <f>テーブル13471316[[#This Row],[列42]]*0.1</f>
        <v>0</v>
      </c>
      <c r="AS26" s="161">
        <f>テーブル13471316[[#This Row],[列42]]+テーブル13471316[[#This Row],[列422]]</f>
        <v>0</v>
      </c>
    </row>
    <row r="27" spans="1:45" ht="18.75" customHeight="1" x14ac:dyDescent="0.25">
      <c r="A27" s="44"/>
      <c r="B27" s="44"/>
      <c r="C27" s="47"/>
      <c r="D27" s="14" t="s">
        <v>19</v>
      </c>
      <c r="E27" s="4">
        <v>20</v>
      </c>
      <c r="F27" s="125"/>
      <c r="G27" s="114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  <c r="AM27" s="115"/>
      <c r="AN27" s="115"/>
      <c r="AO27" s="115"/>
      <c r="AP27" s="116"/>
      <c r="AQ27" s="130">
        <f>SUM(テーブル13471316[[#This Row],[列6]:[列41]])</f>
        <v>0</v>
      </c>
      <c r="AR27" s="72"/>
      <c r="AS27" s="140"/>
    </row>
    <row r="28" spans="1:45" ht="18.75" customHeight="1" x14ac:dyDescent="0.25">
      <c r="A28" s="44"/>
      <c r="B28" s="44"/>
      <c r="C28" s="47"/>
      <c r="D28" s="8" t="s">
        <v>20</v>
      </c>
      <c r="E28" s="4"/>
      <c r="F28" s="125"/>
      <c r="G28" s="114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6"/>
      <c r="AQ28" s="130">
        <f>SUM(テーブル13471316[[#This Row],[列6]:[列41]])</f>
        <v>0</v>
      </c>
      <c r="AR28" s="72"/>
      <c r="AS28" s="140"/>
    </row>
    <row r="29" spans="1:45" ht="18.75" customHeight="1" x14ac:dyDescent="0.25">
      <c r="A29" s="44"/>
      <c r="B29" s="44"/>
      <c r="C29" s="47"/>
      <c r="D29" s="1" t="s">
        <v>21</v>
      </c>
      <c r="E29" s="4"/>
      <c r="F29" s="125"/>
      <c r="G29" s="114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6"/>
      <c r="AQ29" s="130">
        <f>SUM(テーブル13471316[[#This Row],[列6]:[列41]])</f>
        <v>0</v>
      </c>
      <c r="AR29" s="72"/>
      <c r="AS29" s="140"/>
    </row>
    <row r="30" spans="1:45" ht="18.75" customHeight="1" x14ac:dyDescent="0.25">
      <c r="A30" s="44"/>
      <c r="B30" s="44"/>
      <c r="C30" s="47"/>
      <c r="D30" s="1" t="s">
        <v>10</v>
      </c>
      <c r="E30" s="4"/>
      <c r="F30" s="125"/>
      <c r="G30" s="114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5"/>
      <c r="AH30" s="115"/>
      <c r="AI30" s="115"/>
      <c r="AJ30" s="115"/>
      <c r="AK30" s="115"/>
      <c r="AL30" s="115"/>
      <c r="AM30" s="115"/>
      <c r="AN30" s="115"/>
      <c r="AO30" s="115"/>
      <c r="AP30" s="116"/>
      <c r="AQ30" s="130">
        <f>SUM(テーブル13471316[[#This Row],[列6]:[列41]])</f>
        <v>0</v>
      </c>
      <c r="AR30" s="72"/>
      <c r="AS30" s="140"/>
    </row>
    <row r="31" spans="1:45" ht="18.75" customHeight="1" x14ac:dyDescent="0.25">
      <c r="A31" s="44"/>
      <c r="B31" s="44"/>
      <c r="C31" s="47"/>
      <c r="D31" s="17"/>
      <c r="E31" s="4"/>
      <c r="F31" s="163"/>
      <c r="G31" s="144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5"/>
      <c r="AJ31" s="145"/>
      <c r="AK31" s="145"/>
      <c r="AL31" s="145"/>
      <c r="AM31" s="145"/>
      <c r="AN31" s="145"/>
      <c r="AO31" s="145"/>
      <c r="AP31" s="146"/>
      <c r="AQ31" s="147">
        <f>SUM(テーブル13471316[[#This Row],[列6]:[列41]])</f>
        <v>0</v>
      </c>
      <c r="AR31" s="148"/>
      <c r="AS31" s="149"/>
    </row>
    <row r="32" spans="1:45" ht="18.75" customHeight="1" x14ac:dyDescent="0.25">
      <c r="A32" s="44"/>
      <c r="B32" s="56"/>
      <c r="C32" s="57"/>
      <c r="D32" s="7" t="s">
        <v>22</v>
      </c>
      <c r="E32" s="6" t="s">
        <v>23</v>
      </c>
      <c r="F32" s="125"/>
      <c r="G32" s="114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5"/>
      <c r="Z32" s="115"/>
      <c r="AA32" s="115"/>
      <c r="AB32" s="115"/>
      <c r="AC32" s="115"/>
      <c r="AD32" s="115"/>
      <c r="AE32" s="115"/>
      <c r="AF32" s="115"/>
      <c r="AG32" s="115"/>
      <c r="AH32" s="115"/>
      <c r="AI32" s="115"/>
      <c r="AJ32" s="115"/>
      <c r="AK32" s="115"/>
      <c r="AL32" s="115"/>
      <c r="AM32" s="115"/>
      <c r="AN32" s="115"/>
      <c r="AO32" s="115"/>
      <c r="AP32" s="116"/>
      <c r="AQ32" s="130">
        <f>SUM(テーブル13471316[[#This Row],[列6]:[列41]])</f>
        <v>0</v>
      </c>
      <c r="AR32" s="72"/>
      <c r="AS32" s="140"/>
    </row>
    <row r="33" spans="1:45" ht="18.75" customHeight="1" x14ac:dyDescent="0.25">
      <c r="A33" s="44"/>
      <c r="B33" s="44"/>
      <c r="C33" s="47"/>
      <c r="D33" s="1" t="s">
        <v>24</v>
      </c>
      <c r="E33" s="4"/>
      <c r="F33" s="125"/>
      <c r="G33" s="114"/>
      <c r="H33" s="115"/>
      <c r="I33" s="115"/>
      <c r="J33" s="115"/>
      <c r="K33" s="115"/>
      <c r="L33" s="115"/>
      <c r="M33" s="115"/>
      <c r="N33" s="115"/>
      <c r="O33" s="115"/>
      <c r="P33" s="115"/>
      <c r="Q33" s="133"/>
      <c r="R33" s="115"/>
      <c r="S33" s="115"/>
      <c r="T33" s="115"/>
      <c r="U33" s="115"/>
      <c r="V33" s="115"/>
      <c r="W33" s="115"/>
      <c r="X33" s="115"/>
      <c r="Y33" s="115"/>
      <c r="Z33" s="115"/>
      <c r="AA33" s="133"/>
      <c r="AB33" s="115"/>
      <c r="AC33" s="115"/>
      <c r="AD33" s="115"/>
      <c r="AE33" s="115"/>
      <c r="AF33" s="115"/>
      <c r="AG33" s="115"/>
      <c r="AH33" s="115"/>
      <c r="AI33" s="115"/>
      <c r="AJ33" s="115"/>
      <c r="AK33" s="133"/>
      <c r="AL33" s="115"/>
      <c r="AM33" s="115"/>
      <c r="AN33" s="115"/>
      <c r="AO33" s="115"/>
      <c r="AP33" s="116"/>
      <c r="AQ33" s="130">
        <f>SUM(テーブル13471316[[#This Row],[列6]:[列41]])</f>
        <v>0</v>
      </c>
      <c r="AR33" s="72"/>
      <c r="AS33" s="140"/>
    </row>
    <row r="34" spans="1:45" ht="18.75" customHeight="1" x14ac:dyDescent="0.25">
      <c r="A34" s="44"/>
      <c r="B34" s="44"/>
      <c r="C34" s="47"/>
      <c r="D34" s="1" t="s">
        <v>25</v>
      </c>
      <c r="E34" s="4"/>
      <c r="F34" s="125"/>
      <c r="G34" s="114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6"/>
      <c r="AQ34" s="130">
        <f>SUM(テーブル13471316[[#This Row],[列6]:[列41]])</f>
        <v>0</v>
      </c>
      <c r="AR34" s="72"/>
      <c r="AS34" s="140"/>
    </row>
    <row r="35" spans="1:45" ht="18.75" customHeight="1" x14ac:dyDescent="0.25">
      <c r="A35" s="44"/>
      <c r="B35" s="44"/>
      <c r="C35" s="47"/>
      <c r="D35" s="1" t="s">
        <v>26</v>
      </c>
      <c r="E35" s="4"/>
      <c r="F35" s="125"/>
      <c r="G35" s="114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6"/>
      <c r="AQ35" s="130">
        <f>SUM(テーブル13471316[[#This Row],[列6]:[列41]])</f>
        <v>0</v>
      </c>
      <c r="AR35" s="72"/>
      <c r="AS35" s="140"/>
    </row>
    <row r="36" spans="1:45" ht="18.75" customHeight="1" x14ac:dyDescent="0.25">
      <c r="A36" s="44"/>
      <c r="B36" s="44"/>
      <c r="C36" s="47"/>
      <c r="D36" s="8" t="s">
        <v>10</v>
      </c>
      <c r="E36" s="4"/>
      <c r="F36" s="125"/>
      <c r="G36" s="114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6"/>
      <c r="AQ36" s="130">
        <f>SUM(テーブル13471316[[#This Row],[列6]:[列41]])</f>
        <v>0</v>
      </c>
      <c r="AR36" s="72"/>
      <c r="AS36" s="140"/>
    </row>
    <row r="37" spans="1:45" ht="18.75" customHeight="1" x14ac:dyDescent="0.25">
      <c r="A37" s="44"/>
      <c r="B37" s="44"/>
      <c r="C37" s="47"/>
      <c r="D37" s="10"/>
      <c r="E37" s="11"/>
      <c r="F37" s="125"/>
      <c r="G37" s="114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6"/>
      <c r="AQ37" s="130">
        <f>SUM(テーブル13471316[[#This Row],[列6]:[列41]])</f>
        <v>0</v>
      </c>
      <c r="AR37" s="72"/>
      <c r="AS37" s="140"/>
    </row>
    <row r="38" spans="1:45" ht="18.75" customHeight="1" x14ac:dyDescent="0.25">
      <c r="A38" s="44"/>
      <c r="B38" s="58" t="s">
        <v>27</v>
      </c>
      <c r="C38" s="59" t="s">
        <v>28</v>
      </c>
      <c r="D38" s="2"/>
      <c r="E38" s="6"/>
      <c r="F38" s="162"/>
      <c r="G38" s="157">
        <f>SUBTOTAL(9,G39:G71)</f>
        <v>0</v>
      </c>
      <c r="H38" s="158">
        <f t="shared" ref="H38:AO38" si="8">SUBTOTAL(9,H39:H71)</f>
        <v>0</v>
      </c>
      <c r="I38" s="158">
        <f t="shared" si="8"/>
        <v>0</v>
      </c>
      <c r="J38" s="158">
        <f t="shared" si="8"/>
        <v>0</v>
      </c>
      <c r="K38" s="158">
        <f t="shared" si="8"/>
        <v>0</v>
      </c>
      <c r="L38" s="158">
        <f t="shared" si="8"/>
        <v>0</v>
      </c>
      <c r="M38" s="158">
        <f t="shared" si="8"/>
        <v>0</v>
      </c>
      <c r="N38" s="158">
        <f t="shared" si="8"/>
        <v>0</v>
      </c>
      <c r="O38" s="158">
        <f t="shared" si="8"/>
        <v>0</v>
      </c>
      <c r="P38" s="158">
        <f t="shared" si="8"/>
        <v>0</v>
      </c>
      <c r="Q38" s="158">
        <f t="shared" si="8"/>
        <v>0</v>
      </c>
      <c r="R38" s="158">
        <f t="shared" si="8"/>
        <v>0</v>
      </c>
      <c r="S38" s="158">
        <f t="shared" si="8"/>
        <v>0</v>
      </c>
      <c r="T38" s="158">
        <f t="shared" si="8"/>
        <v>0</v>
      </c>
      <c r="U38" s="158">
        <f t="shared" si="8"/>
        <v>0</v>
      </c>
      <c r="V38" s="158">
        <f t="shared" si="8"/>
        <v>0</v>
      </c>
      <c r="W38" s="158">
        <f t="shared" si="8"/>
        <v>0</v>
      </c>
      <c r="X38" s="158">
        <f t="shared" si="8"/>
        <v>0</v>
      </c>
      <c r="Y38" s="158">
        <f t="shared" si="8"/>
        <v>0</v>
      </c>
      <c r="Z38" s="158">
        <f t="shared" si="8"/>
        <v>0</v>
      </c>
      <c r="AA38" s="158">
        <f t="shared" si="8"/>
        <v>0</v>
      </c>
      <c r="AB38" s="158">
        <f t="shared" si="8"/>
        <v>0</v>
      </c>
      <c r="AC38" s="158">
        <f t="shared" si="8"/>
        <v>0</v>
      </c>
      <c r="AD38" s="158">
        <f t="shared" si="8"/>
        <v>0</v>
      </c>
      <c r="AE38" s="158">
        <f t="shared" si="8"/>
        <v>0</v>
      </c>
      <c r="AF38" s="158">
        <f t="shared" si="8"/>
        <v>0</v>
      </c>
      <c r="AG38" s="158">
        <f t="shared" si="8"/>
        <v>0</v>
      </c>
      <c r="AH38" s="158">
        <f t="shared" si="8"/>
        <v>0</v>
      </c>
      <c r="AI38" s="158">
        <f t="shared" si="8"/>
        <v>0</v>
      </c>
      <c r="AJ38" s="158">
        <f t="shared" si="8"/>
        <v>0</v>
      </c>
      <c r="AK38" s="158">
        <f t="shared" si="8"/>
        <v>0</v>
      </c>
      <c r="AL38" s="158">
        <f t="shared" si="8"/>
        <v>0</v>
      </c>
      <c r="AM38" s="158">
        <f t="shared" si="8"/>
        <v>0</v>
      </c>
      <c r="AN38" s="158">
        <f t="shared" si="8"/>
        <v>0</v>
      </c>
      <c r="AO38" s="158">
        <f t="shared" si="8"/>
        <v>0</v>
      </c>
      <c r="AP38" s="159">
        <f>SUBTOTAL(9,AP39:AP71)</f>
        <v>0</v>
      </c>
      <c r="AQ38" s="160">
        <f>SUM(テーブル13471316[[#This Row],[列6]:[列41]])</f>
        <v>0</v>
      </c>
      <c r="AR38" s="160">
        <f>テーブル13471316[[#This Row],[列42]]*0.1</f>
        <v>0</v>
      </c>
      <c r="AS38" s="161">
        <f>テーブル13471316[[#This Row],[列42]]+テーブル13471316[[#This Row],[列422]]</f>
        <v>0</v>
      </c>
    </row>
    <row r="39" spans="1:45" ht="18.75" customHeight="1" x14ac:dyDescent="0.25">
      <c r="A39" s="44"/>
      <c r="B39" s="45"/>
      <c r="C39" s="57"/>
      <c r="D39" s="14" t="s">
        <v>29</v>
      </c>
      <c r="E39" s="4"/>
      <c r="F39" s="125"/>
      <c r="G39" s="114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5"/>
      <c r="AK39" s="115"/>
      <c r="AL39" s="115"/>
      <c r="AM39" s="115"/>
      <c r="AN39" s="115"/>
      <c r="AO39" s="115"/>
      <c r="AP39" s="116"/>
      <c r="AQ39" s="130">
        <f>SUM(テーブル13471316[[#This Row],[列6]:[列41]])</f>
        <v>0</v>
      </c>
      <c r="AR39" s="72"/>
      <c r="AS39" s="140"/>
    </row>
    <row r="40" spans="1:45" ht="18.75" customHeight="1" x14ac:dyDescent="0.25">
      <c r="A40" s="44"/>
      <c r="B40" s="44"/>
      <c r="C40" s="47"/>
      <c r="D40" s="9" t="s">
        <v>30</v>
      </c>
      <c r="E40" s="4">
        <v>5</v>
      </c>
      <c r="F40" s="125"/>
      <c r="G40" s="114"/>
      <c r="H40" s="115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I40" s="115"/>
      <c r="AJ40" s="115"/>
      <c r="AK40" s="115"/>
      <c r="AL40" s="115"/>
      <c r="AM40" s="115"/>
      <c r="AN40" s="115"/>
      <c r="AO40" s="115"/>
      <c r="AP40" s="116"/>
      <c r="AQ40" s="130">
        <f>SUM(テーブル13471316[[#This Row],[列6]:[列41]])</f>
        <v>0</v>
      </c>
      <c r="AR40" s="72"/>
      <c r="AS40" s="140"/>
    </row>
    <row r="41" spans="1:45" ht="18.75" customHeight="1" x14ac:dyDescent="0.25">
      <c r="A41" s="44"/>
      <c r="B41" s="44"/>
      <c r="C41" s="47"/>
      <c r="D41" s="9" t="s">
        <v>31</v>
      </c>
      <c r="E41" s="4">
        <v>30</v>
      </c>
      <c r="F41" s="125"/>
      <c r="G41" s="114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  <c r="AB41" s="115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6"/>
      <c r="AQ41" s="130">
        <f>SUM(テーブル13471316[[#This Row],[列6]:[列41]])</f>
        <v>0</v>
      </c>
      <c r="AR41" s="72"/>
      <c r="AS41" s="140"/>
    </row>
    <row r="42" spans="1:45" ht="18.75" customHeight="1" x14ac:dyDescent="0.25">
      <c r="A42" s="44"/>
      <c r="B42" s="44"/>
      <c r="C42" s="47"/>
      <c r="D42" s="1" t="s">
        <v>35</v>
      </c>
      <c r="E42" s="4"/>
      <c r="F42" s="125"/>
      <c r="G42" s="114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6"/>
      <c r="AQ42" s="130">
        <f>SUM(テーブル13471316[[#This Row],[列6]:[列41]])</f>
        <v>0</v>
      </c>
      <c r="AR42" s="72"/>
      <c r="AS42" s="140"/>
    </row>
    <row r="43" spans="1:45" ht="18.75" customHeight="1" x14ac:dyDescent="0.25">
      <c r="A43" s="44"/>
      <c r="B43" s="44"/>
      <c r="C43" s="47"/>
      <c r="D43" s="1"/>
      <c r="E43" s="4"/>
      <c r="F43" s="163"/>
      <c r="G43" s="144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5"/>
      <c r="AN43" s="145"/>
      <c r="AO43" s="145"/>
      <c r="AP43" s="146"/>
      <c r="AQ43" s="147">
        <f>SUM(テーブル13471316[[#This Row],[列6]:[列41]])</f>
        <v>0</v>
      </c>
      <c r="AR43" s="148"/>
      <c r="AS43" s="149"/>
    </row>
    <row r="44" spans="1:45" ht="18.75" customHeight="1" x14ac:dyDescent="0.25">
      <c r="A44" s="44"/>
      <c r="B44" s="44"/>
      <c r="C44" s="47"/>
      <c r="D44" s="7" t="s">
        <v>36</v>
      </c>
      <c r="E44" s="6">
        <v>30</v>
      </c>
      <c r="F44" s="125"/>
      <c r="G44" s="114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5"/>
      <c r="AE44" s="115"/>
      <c r="AF44" s="115"/>
      <c r="AG44" s="115"/>
      <c r="AH44" s="115"/>
      <c r="AI44" s="115"/>
      <c r="AJ44" s="115"/>
      <c r="AK44" s="115"/>
      <c r="AL44" s="115"/>
      <c r="AM44" s="115"/>
      <c r="AN44" s="115"/>
      <c r="AO44" s="115"/>
      <c r="AP44" s="116"/>
      <c r="AQ44" s="130">
        <f>SUM(テーブル13471316[[#This Row],[列6]:[列41]])</f>
        <v>0</v>
      </c>
      <c r="AR44" s="72"/>
      <c r="AS44" s="140"/>
    </row>
    <row r="45" spans="1:45" ht="18.75" customHeight="1" x14ac:dyDescent="0.25">
      <c r="A45" s="46"/>
      <c r="B45" s="44"/>
      <c r="C45" s="47"/>
      <c r="D45" s="8" t="s">
        <v>37</v>
      </c>
      <c r="E45" s="4">
        <v>39</v>
      </c>
      <c r="F45" s="125"/>
      <c r="G45" s="114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6"/>
      <c r="AQ45" s="130">
        <f>SUM(テーブル13471316[[#This Row],[列6]:[列41]])</f>
        <v>0</v>
      </c>
      <c r="AR45" s="72"/>
      <c r="AS45" s="140"/>
    </row>
    <row r="46" spans="1:45" ht="18.75" customHeight="1" x14ac:dyDescent="0.25">
      <c r="A46" s="44"/>
      <c r="B46" s="44"/>
      <c r="C46" s="47"/>
      <c r="D46" s="3"/>
      <c r="E46" s="4"/>
      <c r="F46" s="163"/>
      <c r="G46" s="144"/>
      <c r="H46" s="145"/>
      <c r="I46" s="145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5"/>
      <c r="AH46" s="145"/>
      <c r="AI46" s="145"/>
      <c r="AJ46" s="145"/>
      <c r="AK46" s="145"/>
      <c r="AL46" s="145"/>
      <c r="AM46" s="145"/>
      <c r="AN46" s="145"/>
      <c r="AO46" s="145"/>
      <c r="AP46" s="146"/>
      <c r="AQ46" s="147">
        <f>SUM(テーブル13471316[[#This Row],[列6]:[列41]])</f>
        <v>0</v>
      </c>
      <c r="AR46" s="148"/>
      <c r="AS46" s="149"/>
    </row>
    <row r="47" spans="1:45" ht="18.75" customHeight="1" x14ac:dyDescent="0.25">
      <c r="A47" s="44"/>
      <c r="B47" s="44"/>
      <c r="C47" s="47"/>
      <c r="D47" s="14" t="s">
        <v>38</v>
      </c>
      <c r="E47" s="6"/>
      <c r="F47" s="125"/>
      <c r="G47" s="114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  <c r="AB47" s="115"/>
      <c r="AC47" s="115"/>
      <c r="AD47" s="115"/>
      <c r="AE47" s="115"/>
      <c r="AF47" s="115"/>
      <c r="AG47" s="115"/>
      <c r="AH47" s="115"/>
      <c r="AI47" s="115"/>
      <c r="AJ47" s="115"/>
      <c r="AK47" s="115"/>
      <c r="AL47" s="115"/>
      <c r="AM47" s="115"/>
      <c r="AN47" s="115"/>
      <c r="AO47" s="115"/>
      <c r="AP47" s="116"/>
      <c r="AQ47" s="130">
        <f>SUM(テーブル13471316[[#This Row],[列6]:[列41]])</f>
        <v>0</v>
      </c>
      <c r="AR47" s="72"/>
      <c r="AS47" s="140"/>
    </row>
    <row r="48" spans="1:45" ht="18.75" customHeight="1" x14ac:dyDescent="0.25">
      <c r="A48" s="46"/>
      <c r="B48" s="44"/>
      <c r="C48" s="47"/>
      <c r="D48" s="3" t="s">
        <v>39</v>
      </c>
      <c r="E48" s="4">
        <v>30</v>
      </c>
      <c r="F48" s="125"/>
      <c r="G48" s="114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  <c r="AB48" s="115"/>
      <c r="AC48" s="115"/>
      <c r="AD48" s="115"/>
      <c r="AE48" s="115"/>
      <c r="AF48" s="115"/>
      <c r="AG48" s="115"/>
      <c r="AH48" s="115"/>
      <c r="AI48" s="115"/>
      <c r="AJ48" s="115"/>
      <c r="AK48" s="115"/>
      <c r="AL48" s="115"/>
      <c r="AM48" s="115"/>
      <c r="AN48" s="115"/>
      <c r="AO48" s="115"/>
      <c r="AP48" s="116"/>
      <c r="AQ48" s="130">
        <f>SUM(テーブル13471316[[#This Row],[列6]:[列41]])</f>
        <v>0</v>
      </c>
      <c r="AR48" s="72"/>
      <c r="AS48" s="140"/>
    </row>
    <row r="49" spans="1:45" ht="18.75" customHeight="1" x14ac:dyDescent="0.25">
      <c r="A49" s="46"/>
      <c r="B49" s="44"/>
      <c r="C49" s="47"/>
      <c r="D49" s="3" t="s">
        <v>10</v>
      </c>
      <c r="E49" s="4"/>
      <c r="F49" s="125"/>
      <c r="G49" s="114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6"/>
      <c r="AQ49" s="130">
        <f>SUM(テーブル13471316[[#This Row],[列6]:[列41]])</f>
        <v>0</v>
      </c>
      <c r="AR49" s="72"/>
      <c r="AS49" s="140"/>
    </row>
    <row r="50" spans="1:45" ht="18.75" customHeight="1" x14ac:dyDescent="0.25">
      <c r="A50" s="44"/>
      <c r="B50" s="44"/>
      <c r="C50" s="47"/>
      <c r="D50" s="3"/>
      <c r="E50" s="4"/>
      <c r="F50" s="163"/>
      <c r="G50" s="144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5"/>
      <c r="AM50" s="145"/>
      <c r="AN50" s="145"/>
      <c r="AO50" s="145"/>
      <c r="AP50" s="146"/>
      <c r="AQ50" s="147">
        <f>SUM(テーブル13471316[[#This Row],[列6]:[列41]])</f>
        <v>0</v>
      </c>
      <c r="AR50" s="148"/>
      <c r="AS50" s="149"/>
    </row>
    <row r="51" spans="1:45" ht="18.75" customHeight="1" x14ac:dyDescent="0.25">
      <c r="A51" s="44"/>
      <c r="B51" s="44"/>
      <c r="C51" s="47"/>
      <c r="D51" s="14" t="s">
        <v>40</v>
      </c>
      <c r="E51" s="6"/>
      <c r="F51" s="125"/>
      <c r="G51" s="114"/>
      <c r="H51" s="115"/>
      <c r="I51" s="115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15"/>
      <c r="AJ51" s="115"/>
      <c r="AK51" s="115"/>
      <c r="AL51" s="115"/>
      <c r="AM51" s="115"/>
      <c r="AN51" s="115"/>
      <c r="AO51" s="115"/>
      <c r="AP51" s="116"/>
      <c r="AQ51" s="130">
        <f>SUM(テーブル13471316[[#This Row],[列6]:[列41]])</f>
        <v>0</v>
      </c>
      <c r="AR51" s="72"/>
      <c r="AS51" s="140"/>
    </row>
    <row r="52" spans="1:45" ht="18.75" customHeight="1" x14ac:dyDescent="0.25">
      <c r="A52" s="44"/>
      <c r="B52" s="44"/>
      <c r="C52" s="47"/>
      <c r="D52" s="3" t="s">
        <v>41</v>
      </c>
      <c r="E52" s="4">
        <v>15</v>
      </c>
      <c r="F52" s="125"/>
      <c r="G52" s="114"/>
      <c r="H52" s="115"/>
      <c r="I52" s="11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6"/>
      <c r="AQ52" s="130">
        <f>SUM(テーブル13471316[[#This Row],[列6]:[列41]])</f>
        <v>0</v>
      </c>
      <c r="AR52" s="72"/>
      <c r="AS52" s="140"/>
    </row>
    <row r="53" spans="1:45" ht="18.75" customHeight="1" x14ac:dyDescent="0.25">
      <c r="A53" s="44"/>
      <c r="B53" s="44"/>
      <c r="C53" s="47"/>
      <c r="D53" s="3" t="s">
        <v>42</v>
      </c>
      <c r="E53" s="4">
        <v>15</v>
      </c>
      <c r="F53" s="125"/>
      <c r="G53" s="114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5"/>
      <c r="AD53" s="115"/>
      <c r="AE53" s="115"/>
      <c r="AF53" s="115"/>
      <c r="AG53" s="115"/>
      <c r="AH53" s="115"/>
      <c r="AI53" s="115"/>
      <c r="AJ53" s="115"/>
      <c r="AK53" s="115"/>
      <c r="AL53" s="115"/>
      <c r="AM53" s="115"/>
      <c r="AN53" s="115"/>
      <c r="AO53" s="115"/>
      <c r="AP53" s="116"/>
      <c r="AQ53" s="130">
        <f>SUM(テーブル13471316[[#This Row],[列6]:[列41]])</f>
        <v>0</v>
      </c>
      <c r="AR53" s="72"/>
      <c r="AS53" s="140"/>
    </row>
    <row r="54" spans="1:45" ht="18.75" customHeight="1" x14ac:dyDescent="0.25">
      <c r="A54" s="44"/>
      <c r="B54" s="44"/>
      <c r="C54" s="47"/>
      <c r="D54" s="3" t="s">
        <v>10</v>
      </c>
      <c r="E54" s="4"/>
      <c r="F54" s="125"/>
      <c r="G54" s="114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6"/>
      <c r="AQ54" s="130">
        <f>SUM(テーブル13471316[[#This Row],[列6]:[列41]])</f>
        <v>0</v>
      </c>
      <c r="AR54" s="72"/>
      <c r="AS54" s="140"/>
    </row>
    <row r="55" spans="1:45" ht="18.75" customHeight="1" x14ac:dyDescent="0.25">
      <c r="A55" s="44"/>
      <c r="B55" s="44"/>
      <c r="C55" s="47"/>
      <c r="D55" s="16"/>
      <c r="E55" s="11"/>
      <c r="F55" s="163"/>
      <c r="G55" s="144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  <c r="AO55" s="145"/>
      <c r="AP55" s="146"/>
      <c r="AQ55" s="147">
        <f>SUM(テーブル13471316[[#This Row],[列6]:[列41]])</f>
        <v>0</v>
      </c>
      <c r="AR55" s="148"/>
      <c r="AS55" s="149"/>
    </row>
    <row r="56" spans="1:45" ht="18.75" customHeight="1" x14ac:dyDescent="0.25">
      <c r="A56" s="60"/>
      <c r="B56" s="56"/>
      <c r="C56" s="57"/>
      <c r="D56" s="14" t="s">
        <v>44</v>
      </c>
      <c r="E56" s="4"/>
      <c r="F56" s="125"/>
      <c r="G56" s="114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6"/>
      <c r="AQ56" s="130">
        <f>SUM(テーブル13471316[[#This Row],[列6]:[列41]])</f>
        <v>0</v>
      </c>
      <c r="AR56" s="72"/>
      <c r="AS56" s="140"/>
    </row>
    <row r="57" spans="1:45" ht="18.75" customHeight="1" x14ac:dyDescent="0.25">
      <c r="A57" s="60"/>
      <c r="B57" s="44"/>
      <c r="C57" s="47"/>
      <c r="D57" s="8" t="s">
        <v>45</v>
      </c>
      <c r="E57" s="4" t="s">
        <v>23</v>
      </c>
      <c r="F57" s="125"/>
      <c r="G57" s="114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33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5"/>
      <c r="AH57" s="115"/>
      <c r="AI57" s="115"/>
      <c r="AJ57" s="115"/>
      <c r="AK57" s="133"/>
      <c r="AL57" s="115"/>
      <c r="AM57" s="115"/>
      <c r="AN57" s="115"/>
      <c r="AO57" s="115"/>
      <c r="AP57" s="116"/>
      <c r="AQ57" s="130">
        <f>SUM(テーブル13471316[[#This Row],[列6]:[列41]])</f>
        <v>0</v>
      </c>
      <c r="AR57" s="72"/>
      <c r="AS57" s="140"/>
    </row>
    <row r="58" spans="1:45" ht="18.75" customHeight="1" x14ac:dyDescent="0.25">
      <c r="A58" s="60"/>
      <c r="B58" s="44"/>
      <c r="C58" s="47"/>
      <c r="D58" s="1" t="s">
        <v>46</v>
      </c>
      <c r="E58" s="4">
        <v>30</v>
      </c>
      <c r="F58" s="125"/>
      <c r="G58" s="114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5"/>
      <c r="AH58" s="115"/>
      <c r="AI58" s="115"/>
      <c r="AJ58" s="115"/>
      <c r="AK58" s="115"/>
      <c r="AL58" s="115"/>
      <c r="AM58" s="115"/>
      <c r="AN58" s="115"/>
      <c r="AO58" s="115"/>
      <c r="AP58" s="116"/>
      <c r="AQ58" s="130">
        <f>SUM(テーブル13471316[[#This Row],[列6]:[列41]])</f>
        <v>0</v>
      </c>
      <c r="AR58" s="72"/>
      <c r="AS58" s="140"/>
    </row>
    <row r="59" spans="1:45" ht="18.75" customHeight="1" x14ac:dyDescent="0.25">
      <c r="A59" s="60"/>
      <c r="B59" s="44"/>
      <c r="C59" s="47"/>
      <c r="D59" s="3" t="s">
        <v>10</v>
      </c>
      <c r="E59" s="4"/>
      <c r="F59" s="125"/>
      <c r="G59" s="114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5"/>
      <c r="AH59" s="115"/>
      <c r="AI59" s="115"/>
      <c r="AJ59" s="115"/>
      <c r="AK59" s="115"/>
      <c r="AL59" s="115"/>
      <c r="AM59" s="115"/>
      <c r="AN59" s="115"/>
      <c r="AO59" s="115"/>
      <c r="AP59" s="116"/>
      <c r="AQ59" s="130">
        <f>SUM(テーブル13471316[[#This Row],[列6]:[列41]])</f>
        <v>0</v>
      </c>
      <c r="AR59" s="72"/>
      <c r="AS59" s="140"/>
    </row>
    <row r="60" spans="1:45" ht="18.75" customHeight="1" x14ac:dyDescent="0.25">
      <c r="A60" s="60"/>
      <c r="B60" s="44"/>
      <c r="C60" s="47"/>
      <c r="D60" s="8"/>
      <c r="E60" s="4"/>
      <c r="F60" s="163"/>
      <c r="G60" s="144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5"/>
      <c r="AM60" s="145"/>
      <c r="AN60" s="145"/>
      <c r="AO60" s="145"/>
      <c r="AP60" s="146"/>
      <c r="AQ60" s="147">
        <f>SUM(テーブル13471316[[#This Row],[列6]:[列41]])</f>
        <v>0</v>
      </c>
      <c r="AR60" s="148"/>
      <c r="AS60" s="149"/>
    </row>
    <row r="61" spans="1:45" ht="18.75" customHeight="1" x14ac:dyDescent="0.25">
      <c r="A61" s="60"/>
      <c r="B61" s="44"/>
      <c r="C61" s="47"/>
      <c r="D61" s="14" t="s">
        <v>48</v>
      </c>
      <c r="E61" s="6"/>
      <c r="F61" s="125"/>
      <c r="G61" s="114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5"/>
      <c r="AK61" s="115"/>
      <c r="AL61" s="115"/>
      <c r="AM61" s="115"/>
      <c r="AN61" s="115"/>
      <c r="AO61" s="115"/>
      <c r="AP61" s="116"/>
      <c r="AQ61" s="130">
        <f>SUM(テーブル13471316[[#This Row],[列6]:[列41]])</f>
        <v>0</v>
      </c>
      <c r="AR61" s="72"/>
      <c r="AS61" s="140"/>
    </row>
    <row r="62" spans="1:45" ht="18.75" customHeight="1" x14ac:dyDescent="0.25">
      <c r="A62" s="60"/>
      <c r="B62" s="44"/>
      <c r="C62" s="47"/>
      <c r="D62" s="8" t="s">
        <v>49</v>
      </c>
      <c r="E62" s="4">
        <v>30</v>
      </c>
      <c r="F62" s="125"/>
      <c r="G62" s="114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5"/>
      <c r="AH62" s="115"/>
      <c r="AI62" s="115"/>
      <c r="AJ62" s="115"/>
      <c r="AK62" s="115"/>
      <c r="AL62" s="115"/>
      <c r="AM62" s="115"/>
      <c r="AN62" s="115"/>
      <c r="AO62" s="115"/>
      <c r="AP62" s="116"/>
      <c r="AQ62" s="130">
        <f>SUM(テーブル13471316[[#This Row],[列6]:[列41]])</f>
        <v>0</v>
      </c>
      <c r="AR62" s="72"/>
      <c r="AS62" s="140"/>
    </row>
    <row r="63" spans="1:45" ht="18.75" customHeight="1" x14ac:dyDescent="0.25">
      <c r="A63" s="60"/>
      <c r="B63" s="44"/>
      <c r="C63" s="47"/>
      <c r="D63" s="1" t="s">
        <v>50</v>
      </c>
      <c r="E63" s="4" t="s">
        <v>23</v>
      </c>
      <c r="F63" s="125"/>
      <c r="G63" s="114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5"/>
      <c r="AH63" s="115"/>
      <c r="AI63" s="115"/>
      <c r="AJ63" s="115"/>
      <c r="AK63" s="115"/>
      <c r="AL63" s="115"/>
      <c r="AM63" s="115"/>
      <c r="AN63" s="115"/>
      <c r="AO63" s="115"/>
      <c r="AP63" s="116"/>
      <c r="AQ63" s="130">
        <f>SUM(テーブル13471316[[#This Row],[列6]:[列41]])</f>
        <v>0</v>
      </c>
      <c r="AR63" s="72"/>
      <c r="AS63" s="140"/>
    </row>
    <row r="64" spans="1:45" ht="18.75" customHeight="1" x14ac:dyDescent="0.25">
      <c r="A64" s="60"/>
      <c r="B64" s="44"/>
      <c r="C64" s="47"/>
      <c r="D64" s="1" t="s">
        <v>51</v>
      </c>
      <c r="E64" s="4">
        <v>10</v>
      </c>
      <c r="F64" s="125"/>
      <c r="G64" s="114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6"/>
      <c r="AQ64" s="130">
        <f>SUM(テーブル13471316[[#This Row],[列6]:[列41]])</f>
        <v>0</v>
      </c>
      <c r="AR64" s="72"/>
      <c r="AS64" s="140"/>
    </row>
    <row r="65" spans="1:45" ht="18.75" customHeight="1" x14ac:dyDescent="0.25">
      <c r="A65" s="60"/>
      <c r="B65" s="44"/>
      <c r="C65" s="47"/>
      <c r="D65" s="3" t="s">
        <v>10</v>
      </c>
      <c r="E65" s="4"/>
      <c r="F65" s="125"/>
      <c r="G65" s="114"/>
      <c r="H65" s="115"/>
      <c r="I65" s="115"/>
      <c r="J65" s="115"/>
      <c r="K65" s="115"/>
      <c r="L65" s="115"/>
      <c r="M65" s="115"/>
      <c r="N65" s="115"/>
      <c r="O65" s="115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  <c r="AF65" s="115"/>
      <c r="AG65" s="115"/>
      <c r="AH65" s="115"/>
      <c r="AI65" s="115"/>
      <c r="AJ65" s="115"/>
      <c r="AK65" s="115"/>
      <c r="AL65" s="115"/>
      <c r="AM65" s="115"/>
      <c r="AN65" s="115"/>
      <c r="AO65" s="115"/>
      <c r="AP65" s="116"/>
      <c r="AQ65" s="130">
        <f>SUM(テーブル13471316[[#This Row],[列6]:[列41]])</f>
        <v>0</v>
      </c>
      <c r="AR65" s="72"/>
      <c r="AS65" s="140"/>
    </row>
    <row r="66" spans="1:45" ht="18.75" customHeight="1" x14ac:dyDescent="0.25">
      <c r="A66" s="60"/>
      <c r="B66" s="44"/>
      <c r="C66" s="47"/>
      <c r="D66" s="8"/>
      <c r="E66" s="4"/>
      <c r="F66" s="163"/>
      <c r="G66" s="144"/>
      <c r="H66" s="145"/>
      <c r="I66" s="145"/>
      <c r="J66" s="145"/>
      <c r="K66" s="145"/>
      <c r="L66" s="145"/>
      <c r="M66" s="145"/>
      <c r="N66" s="145"/>
      <c r="O66" s="145"/>
      <c r="P66" s="145"/>
      <c r="Q66" s="145"/>
      <c r="R66" s="145"/>
      <c r="S66" s="145"/>
      <c r="T66" s="145"/>
      <c r="U66" s="145"/>
      <c r="V66" s="145"/>
      <c r="W66" s="145"/>
      <c r="X66" s="145"/>
      <c r="Y66" s="145"/>
      <c r="Z66" s="145"/>
      <c r="AA66" s="145"/>
      <c r="AB66" s="145"/>
      <c r="AC66" s="145"/>
      <c r="AD66" s="145"/>
      <c r="AE66" s="145"/>
      <c r="AF66" s="145"/>
      <c r="AG66" s="145"/>
      <c r="AH66" s="145"/>
      <c r="AI66" s="145"/>
      <c r="AJ66" s="145"/>
      <c r="AK66" s="145"/>
      <c r="AL66" s="145"/>
      <c r="AM66" s="145"/>
      <c r="AN66" s="145"/>
      <c r="AO66" s="145"/>
      <c r="AP66" s="146"/>
      <c r="AQ66" s="147">
        <f>SUM(テーブル13471316[[#This Row],[列6]:[列41]])</f>
        <v>0</v>
      </c>
      <c r="AR66" s="148"/>
      <c r="AS66" s="149"/>
    </row>
    <row r="67" spans="1:45" ht="18.75" customHeight="1" x14ac:dyDescent="0.25">
      <c r="A67" s="60"/>
      <c r="B67" s="44"/>
      <c r="C67" s="47"/>
      <c r="D67" s="14" t="s">
        <v>52</v>
      </c>
      <c r="E67" s="6"/>
      <c r="F67" s="125"/>
      <c r="G67" s="114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  <c r="AD67" s="115"/>
      <c r="AE67" s="115"/>
      <c r="AF67" s="115"/>
      <c r="AG67" s="115"/>
      <c r="AH67" s="115"/>
      <c r="AI67" s="115"/>
      <c r="AJ67" s="115"/>
      <c r="AK67" s="115"/>
      <c r="AL67" s="115"/>
      <c r="AM67" s="115"/>
      <c r="AN67" s="115"/>
      <c r="AO67" s="115"/>
      <c r="AP67" s="116"/>
      <c r="AQ67" s="130">
        <f>SUM(テーブル13471316[[#This Row],[列6]:[列41]])</f>
        <v>0</v>
      </c>
      <c r="AR67" s="72"/>
      <c r="AS67" s="140"/>
    </row>
    <row r="68" spans="1:45" ht="18.75" customHeight="1" x14ac:dyDescent="0.25">
      <c r="A68" s="60"/>
      <c r="B68" s="44"/>
      <c r="C68" s="47"/>
      <c r="D68" s="1" t="s">
        <v>53</v>
      </c>
      <c r="E68" s="4">
        <v>10</v>
      </c>
      <c r="F68" s="125"/>
      <c r="G68" s="114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  <c r="AB68" s="115"/>
      <c r="AC68" s="115"/>
      <c r="AD68" s="115"/>
      <c r="AE68" s="115"/>
      <c r="AF68" s="115"/>
      <c r="AG68" s="115"/>
      <c r="AH68" s="115"/>
      <c r="AI68" s="115"/>
      <c r="AJ68" s="115"/>
      <c r="AK68" s="115"/>
      <c r="AL68" s="115"/>
      <c r="AM68" s="115"/>
      <c r="AN68" s="115"/>
      <c r="AO68" s="115"/>
      <c r="AP68" s="116"/>
      <c r="AQ68" s="130">
        <f>SUM(テーブル13471316[[#This Row],[列6]:[列41]])</f>
        <v>0</v>
      </c>
      <c r="AR68" s="72"/>
      <c r="AS68" s="140"/>
    </row>
    <row r="69" spans="1:45" ht="18.75" customHeight="1" x14ac:dyDescent="0.25">
      <c r="A69" s="60"/>
      <c r="B69" s="44"/>
      <c r="C69" s="47"/>
      <c r="D69" s="1" t="s">
        <v>54</v>
      </c>
      <c r="E69" s="4">
        <v>15</v>
      </c>
      <c r="F69" s="125"/>
      <c r="G69" s="114"/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5"/>
      <c r="AH69" s="115"/>
      <c r="AI69" s="115"/>
      <c r="AJ69" s="115"/>
      <c r="AK69" s="115"/>
      <c r="AL69" s="115"/>
      <c r="AM69" s="115"/>
      <c r="AN69" s="115"/>
      <c r="AO69" s="115"/>
      <c r="AP69" s="116"/>
      <c r="AQ69" s="130">
        <f>SUM(テーブル13471316[[#This Row],[列6]:[列41]])</f>
        <v>0</v>
      </c>
      <c r="AR69" s="72"/>
      <c r="AS69" s="140"/>
    </row>
    <row r="70" spans="1:45" ht="18.75" customHeight="1" x14ac:dyDescent="0.25">
      <c r="A70" s="60"/>
      <c r="B70" s="44"/>
      <c r="C70" s="47"/>
      <c r="D70" s="1" t="s">
        <v>157</v>
      </c>
      <c r="E70" s="4"/>
      <c r="F70" s="125"/>
      <c r="G70" s="114"/>
      <c r="H70" s="115"/>
      <c r="I70" s="115"/>
      <c r="J70" s="115"/>
      <c r="K70" s="115"/>
      <c r="L70" s="115"/>
      <c r="M70" s="115"/>
      <c r="N70" s="115"/>
      <c r="O70" s="115"/>
      <c r="P70" s="115"/>
      <c r="Q70" s="133"/>
      <c r="R70" s="115"/>
      <c r="S70" s="115"/>
      <c r="T70" s="115"/>
      <c r="U70" s="115"/>
      <c r="V70" s="115"/>
      <c r="W70" s="115"/>
      <c r="X70" s="115"/>
      <c r="Y70" s="115"/>
      <c r="Z70" s="115"/>
      <c r="AA70" s="133"/>
      <c r="AB70" s="115"/>
      <c r="AC70" s="115"/>
      <c r="AD70" s="115"/>
      <c r="AE70" s="115"/>
      <c r="AF70" s="115"/>
      <c r="AG70" s="115"/>
      <c r="AH70" s="115"/>
      <c r="AI70" s="115"/>
      <c r="AJ70" s="115"/>
      <c r="AK70" s="133"/>
      <c r="AL70" s="115"/>
      <c r="AM70" s="115"/>
      <c r="AN70" s="115"/>
      <c r="AO70" s="115"/>
      <c r="AP70" s="116"/>
      <c r="AQ70" s="130">
        <f>SUM(テーブル13471316[[#This Row],[列6]:[列41]])</f>
        <v>0</v>
      </c>
      <c r="AR70" s="72"/>
      <c r="AS70" s="140"/>
    </row>
    <row r="71" spans="1:45" ht="18.75" customHeight="1" x14ac:dyDescent="0.25">
      <c r="A71" s="60"/>
      <c r="B71" s="44"/>
      <c r="C71" s="47"/>
      <c r="D71" s="10"/>
      <c r="E71" s="11"/>
      <c r="F71" s="125"/>
      <c r="G71" s="114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5"/>
      <c r="AP71" s="116"/>
      <c r="AQ71" s="130">
        <f>SUM(テーブル13471316[[#This Row],[列6]:[列41]])</f>
        <v>0</v>
      </c>
      <c r="AR71" s="72"/>
      <c r="AS71" s="140"/>
    </row>
    <row r="72" spans="1:45" ht="18.75" customHeight="1" x14ac:dyDescent="0.25">
      <c r="A72" s="60"/>
      <c r="B72" s="44"/>
      <c r="C72" s="48" t="s">
        <v>55</v>
      </c>
      <c r="D72" s="98"/>
      <c r="E72" s="6"/>
      <c r="F72" s="162"/>
      <c r="G72" s="157">
        <f>SUBTOTAL(9,G73:G76)</f>
        <v>0</v>
      </c>
      <c r="H72" s="158">
        <f t="shared" ref="H72:AP72" si="9">SUBTOTAL(9,H73:H76)</f>
        <v>0</v>
      </c>
      <c r="I72" s="158">
        <f t="shared" si="9"/>
        <v>0</v>
      </c>
      <c r="J72" s="158">
        <f t="shared" si="9"/>
        <v>0</v>
      </c>
      <c r="K72" s="158">
        <f t="shared" si="9"/>
        <v>0</v>
      </c>
      <c r="L72" s="158">
        <f t="shared" si="9"/>
        <v>0</v>
      </c>
      <c r="M72" s="158">
        <f t="shared" si="9"/>
        <v>0</v>
      </c>
      <c r="N72" s="158">
        <f t="shared" si="9"/>
        <v>0</v>
      </c>
      <c r="O72" s="158">
        <f t="shared" si="9"/>
        <v>0</v>
      </c>
      <c r="P72" s="158">
        <f t="shared" si="9"/>
        <v>0</v>
      </c>
      <c r="Q72" s="158">
        <f t="shared" si="9"/>
        <v>0</v>
      </c>
      <c r="R72" s="158">
        <f t="shared" si="9"/>
        <v>0</v>
      </c>
      <c r="S72" s="158">
        <f t="shared" si="9"/>
        <v>0</v>
      </c>
      <c r="T72" s="158">
        <f t="shared" si="9"/>
        <v>0</v>
      </c>
      <c r="U72" s="158">
        <f t="shared" si="9"/>
        <v>0</v>
      </c>
      <c r="V72" s="158">
        <f t="shared" si="9"/>
        <v>0</v>
      </c>
      <c r="W72" s="158">
        <f t="shared" si="9"/>
        <v>0</v>
      </c>
      <c r="X72" s="158">
        <f t="shared" si="9"/>
        <v>0</v>
      </c>
      <c r="Y72" s="158">
        <f t="shared" si="9"/>
        <v>0</v>
      </c>
      <c r="Z72" s="158">
        <f t="shared" si="9"/>
        <v>0</v>
      </c>
      <c r="AA72" s="158">
        <f t="shared" si="9"/>
        <v>0</v>
      </c>
      <c r="AB72" s="158">
        <f t="shared" si="9"/>
        <v>0</v>
      </c>
      <c r="AC72" s="158">
        <f t="shared" si="9"/>
        <v>0</v>
      </c>
      <c r="AD72" s="158">
        <f t="shared" si="9"/>
        <v>0</v>
      </c>
      <c r="AE72" s="158">
        <f t="shared" si="9"/>
        <v>0</v>
      </c>
      <c r="AF72" s="158">
        <f t="shared" si="9"/>
        <v>0</v>
      </c>
      <c r="AG72" s="158">
        <f t="shared" si="9"/>
        <v>0</v>
      </c>
      <c r="AH72" s="158">
        <f t="shared" si="9"/>
        <v>0</v>
      </c>
      <c r="AI72" s="158">
        <f t="shared" si="9"/>
        <v>0</v>
      </c>
      <c r="AJ72" s="158">
        <f t="shared" si="9"/>
        <v>0</v>
      </c>
      <c r="AK72" s="158">
        <f t="shared" si="9"/>
        <v>0</v>
      </c>
      <c r="AL72" s="158">
        <f t="shared" si="9"/>
        <v>0</v>
      </c>
      <c r="AM72" s="158">
        <f t="shared" si="9"/>
        <v>0</v>
      </c>
      <c r="AN72" s="158">
        <f t="shared" si="9"/>
        <v>0</v>
      </c>
      <c r="AO72" s="158">
        <f t="shared" si="9"/>
        <v>0</v>
      </c>
      <c r="AP72" s="159">
        <f t="shared" si="9"/>
        <v>0</v>
      </c>
      <c r="AQ72" s="160">
        <f>SUM(テーブル13471316[[#This Row],[列6]:[列41]])</f>
        <v>0</v>
      </c>
      <c r="AR72" s="160">
        <f>テーブル13471316[[#This Row],[列42]]*0.1</f>
        <v>0</v>
      </c>
      <c r="AS72" s="161">
        <f>テーブル13471316[[#This Row],[列42]]+テーブル13471316[[#This Row],[列422]]</f>
        <v>0</v>
      </c>
    </row>
    <row r="73" spans="1:45" ht="18.75" customHeight="1" x14ac:dyDescent="0.25">
      <c r="A73" s="60"/>
      <c r="B73" s="44"/>
      <c r="C73" s="47"/>
      <c r="D73" s="7" t="s">
        <v>56</v>
      </c>
      <c r="E73" s="4">
        <v>10</v>
      </c>
      <c r="F73" s="125"/>
      <c r="G73" s="114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  <c r="AJ73" s="115"/>
      <c r="AK73" s="115"/>
      <c r="AL73" s="115"/>
      <c r="AM73" s="115"/>
      <c r="AN73" s="115"/>
      <c r="AO73" s="115"/>
      <c r="AP73" s="116"/>
      <c r="AQ73" s="130">
        <f>SUM(テーブル13471316[[#This Row],[列6]:[列41]])</f>
        <v>0</v>
      </c>
      <c r="AR73" s="72"/>
      <c r="AS73" s="140"/>
    </row>
    <row r="74" spans="1:45" ht="18.75" customHeight="1" x14ac:dyDescent="0.25">
      <c r="A74" s="60"/>
      <c r="B74" s="44"/>
      <c r="C74" s="47"/>
      <c r="D74" s="8" t="s">
        <v>57</v>
      </c>
      <c r="E74" s="4">
        <v>30</v>
      </c>
      <c r="F74" s="125"/>
      <c r="G74" s="114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6"/>
      <c r="AQ74" s="130">
        <f>SUM(テーブル13471316[[#This Row],[列6]:[列41]])</f>
        <v>0</v>
      </c>
      <c r="AR74" s="72"/>
      <c r="AS74" s="140"/>
    </row>
    <row r="75" spans="1:45" ht="18.75" customHeight="1" x14ac:dyDescent="0.25">
      <c r="A75" s="60"/>
      <c r="B75" s="44"/>
      <c r="C75" s="47"/>
      <c r="D75" s="19" t="s">
        <v>10</v>
      </c>
      <c r="E75" s="4"/>
      <c r="F75" s="125"/>
      <c r="G75" s="114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  <c r="AJ75" s="115"/>
      <c r="AK75" s="115"/>
      <c r="AL75" s="115"/>
      <c r="AM75" s="115"/>
      <c r="AN75" s="115"/>
      <c r="AO75" s="115"/>
      <c r="AP75" s="116"/>
      <c r="AQ75" s="130">
        <f>SUM(テーブル13471316[[#This Row],[列6]:[列41]])</f>
        <v>0</v>
      </c>
      <c r="AR75" s="72"/>
      <c r="AS75" s="140"/>
    </row>
    <row r="76" spans="1:45" ht="18.75" customHeight="1" thickBot="1" x14ac:dyDescent="0.3">
      <c r="A76" s="60"/>
      <c r="B76" s="46"/>
      <c r="C76" s="47"/>
      <c r="D76" s="16"/>
      <c r="E76" s="11"/>
      <c r="F76" s="125"/>
      <c r="G76" s="114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  <c r="AJ76" s="115"/>
      <c r="AK76" s="115"/>
      <c r="AL76" s="115"/>
      <c r="AM76" s="115"/>
      <c r="AN76" s="115"/>
      <c r="AO76" s="115"/>
      <c r="AP76" s="116"/>
      <c r="AQ76" s="130">
        <f>SUM(テーブル13471316[[#This Row],[列6]:[列41]])</f>
        <v>0</v>
      </c>
      <c r="AR76" s="72"/>
      <c r="AS76" s="140"/>
    </row>
    <row r="77" spans="1:45" ht="21.95" customHeight="1" thickTop="1" x14ac:dyDescent="0.25">
      <c r="A77" s="61" t="s">
        <v>61</v>
      </c>
      <c r="B77" s="62"/>
      <c r="C77" s="62"/>
      <c r="D77" s="37"/>
      <c r="E77" s="39" t="s">
        <v>126</v>
      </c>
      <c r="F77" s="40"/>
      <c r="G77" s="117">
        <f t="shared" ref="G77:AP77" si="10">G78+G88</f>
        <v>0</v>
      </c>
      <c r="H77" s="118">
        <f t="shared" si="10"/>
        <v>0</v>
      </c>
      <c r="I77" s="118">
        <f t="shared" si="10"/>
        <v>0</v>
      </c>
      <c r="J77" s="118">
        <f t="shared" si="10"/>
        <v>0</v>
      </c>
      <c r="K77" s="118">
        <f t="shared" si="10"/>
        <v>0</v>
      </c>
      <c r="L77" s="118">
        <f t="shared" si="10"/>
        <v>0</v>
      </c>
      <c r="M77" s="118">
        <f t="shared" si="10"/>
        <v>0</v>
      </c>
      <c r="N77" s="118">
        <f t="shared" si="10"/>
        <v>0</v>
      </c>
      <c r="O77" s="118">
        <f t="shared" si="10"/>
        <v>0</v>
      </c>
      <c r="P77" s="118">
        <f t="shared" si="10"/>
        <v>0</v>
      </c>
      <c r="Q77" s="118">
        <f t="shared" si="10"/>
        <v>0</v>
      </c>
      <c r="R77" s="118">
        <f t="shared" si="10"/>
        <v>0</v>
      </c>
      <c r="S77" s="118">
        <f t="shared" si="10"/>
        <v>0</v>
      </c>
      <c r="T77" s="118">
        <f t="shared" si="10"/>
        <v>0</v>
      </c>
      <c r="U77" s="118">
        <f t="shared" si="10"/>
        <v>0</v>
      </c>
      <c r="V77" s="118">
        <f t="shared" si="10"/>
        <v>0</v>
      </c>
      <c r="W77" s="118">
        <f t="shared" si="10"/>
        <v>0</v>
      </c>
      <c r="X77" s="118">
        <f t="shared" si="10"/>
        <v>0</v>
      </c>
      <c r="Y77" s="118">
        <f t="shared" si="10"/>
        <v>0</v>
      </c>
      <c r="Z77" s="118">
        <f t="shared" si="10"/>
        <v>0</v>
      </c>
      <c r="AA77" s="118">
        <f t="shared" si="10"/>
        <v>0</v>
      </c>
      <c r="AB77" s="118">
        <f t="shared" si="10"/>
        <v>0</v>
      </c>
      <c r="AC77" s="118">
        <f t="shared" si="10"/>
        <v>0</v>
      </c>
      <c r="AD77" s="118">
        <f t="shared" si="10"/>
        <v>0</v>
      </c>
      <c r="AE77" s="118">
        <f t="shared" si="10"/>
        <v>0</v>
      </c>
      <c r="AF77" s="118">
        <f t="shared" si="10"/>
        <v>0</v>
      </c>
      <c r="AG77" s="118">
        <f t="shared" si="10"/>
        <v>0</v>
      </c>
      <c r="AH77" s="118">
        <f t="shared" si="10"/>
        <v>0</v>
      </c>
      <c r="AI77" s="118">
        <f t="shared" si="10"/>
        <v>0</v>
      </c>
      <c r="AJ77" s="118">
        <f t="shared" si="10"/>
        <v>0</v>
      </c>
      <c r="AK77" s="118">
        <f t="shared" si="10"/>
        <v>0</v>
      </c>
      <c r="AL77" s="118">
        <f t="shared" si="10"/>
        <v>0</v>
      </c>
      <c r="AM77" s="118">
        <f t="shared" si="10"/>
        <v>0</v>
      </c>
      <c r="AN77" s="118">
        <f t="shared" si="10"/>
        <v>0</v>
      </c>
      <c r="AO77" s="118">
        <f t="shared" si="10"/>
        <v>0</v>
      </c>
      <c r="AP77" s="119">
        <f t="shared" si="10"/>
        <v>0</v>
      </c>
      <c r="AQ77" s="73">
        <f>SUM(テーブル13471316[[#This Row],[列6]:[列41]])</f>
        <v>0</v>
      </c>
      <c r="AR77" s="73">
        <f>テーブル13471316[[#This Row],[列42]]*0.1</f>
        <v>0</v>
      </c>
      <c r="AS77" s="141">
        <f>テーブル13471316[[#This Row],[列42]]+テーブル13471316[[#This Row],[列422]]</f>
        <v>0</v>
      </c>
    </row>
    <row r="78" spans="1:45" ht="18.75" customHeight="1" x14ac:dyDescent="0.25">
      <c r="A78" s="63"/>
      <c r="B78" s="64"/>
      <c r="C78" s="59" t="s">
        <v>62</v>
      </c>
      <c r="D78" s="2"/>
      <c r="E78" s="6"/>
      <c r="F78" s="162"/>
      <c r="G78" s="157">
        <f t="shared" ref="G78:AP78" si="11">SUBTOTAL(9,G79:G87)</f>
        <v>0</v>
      </c>
      <c r="H78" s="158">
        <f t="shared" si="11"/>
        <v>0</v>
      </c>
      <c r="I78" s="158">
        <f t="shared" si="11"/>
        <v>0</v>
      </c>
      <c r="J78" s="158">
        <f t="shared" si="11"/>
        <v>0</v>
      </c>
      <c r="K78" s="158">
        <f t="shared" si="11"/>
        <v>0</v>
      </c>
      <c r="L78" s="158">
        <f t="shared" si="11"/>
        <v>0</v>
      </c>
      <c r="M78" s="158">
        <f t="shared" si="11"/>
        <v>0</v>
      </c>
      <c r="N78" s="158">
        <f t="shared" si="11"/>
        <v>0</v>
      </c>
      <c r="O78" s="158">
        <f t="shared" si="11"/>
        <v>0</v>
      </c>
      <c r="P78" s="158">
        <f t="shared" si="11"/>
        <v>0</v>
      </c>
      <c r="Q78" s="158">
        <f t="shared" si="11"/>
        <v>0</v>
      </c>
      <c r="R78" s="158">
        <f t="shared" si="11"/>
        <v>0</v>
      </c>
      <c r="S78" s="158">
        <f t="shared" si="11"/>
        <v>0</v>
      </c>
      <c r="T78" s="158">
        <f t="shared" si="11"/>
        <v>0</v>
      </c>
      <c r="U78" s="158">
        <f t="shared" si="11"/>
        <v>0</v>
      </c>
      <c r="V78" s="158">
        <f t="shared" si="11"/>
        <v>0</v>
      </c>
      <c r="W78" s="158">
        <f t="shared" si="11"/>
        <v>0</v>
      </c>
      <c r="X78" s="158">
        <f t="shared" si="11"/>
        <v>0</v>
      </c>
      <c r="Y78" s="158">
        <f t="shared" si="11"/>
        <v>0</v>
      </c>
      <c r="Z78" s="158">
        <f t="shared" si="11"/>
        <v>0</v>
      </c>
      <c r="AA78" s="158">
        <f t="shared" si="11"/>
        <v>0</v>
      </c>
      <c r="AB78" s="158">
        <f t="shared" si="11"/>
        <v>0</v>
      </c>
      <c r="AC78" s="158">
        <f t="shared" si="11"/>
        <v>0</v>
      </c>
      <c r="AD78" s="158">
        <f t="shared" si="11"/>
        <v>0</v>
      </c>
      <c r="AE78" s="158">
        <f t="shared" si="11"/>
        <v>0</v>
      </c>
      <c r="AF78" s="158">
        <f t="shared" si="11"/>
        <v>0</v>
      </c>
      <c r="AG78" s="158">
        <f t="shared" si="11"/>
        <v>0</v>
      </c>
      <c r="AH78" s="158">
        <f t="shared" si="11"/>
        <v>0</v>
      </c>
      <c r="AI78" s="158">
        <f t="shared" si="11"/>
        <v>0</v>
      </c>
      <c r="AJ78" s="158">
        <f t="shared" si="11"/>
        <v>0</v>
      </c>
      <c r="AK78" s="158">
        <f t="shared" si="11"/>
        <v>0</v>
      </c>
      <c r="AL78" s="158">
        <f t="shared" si="11"/>
        <v>0</v>
      </c>
      <c r="AM78" s="158">
        <f t="shared" si="11"/>
        <v>0</v>
      </c>
      <c r="AN78" s="158">
        <f t="shared" si="11"/>
        <v>0</v>
      </c>
      <c r="AO78" s="158">
        <f t="shared" si="11"/>
        <v>0</v>
      </c>
      <c r="AP78" s="159">
        <f t="shared" si="11"/>
        <v>0</v>
      </c>
      <c r="AQ78" s="160">
        <f>SUM(テーブル13471316[[#This Row],[列6]:[列41]])</f>
        <v>0</v>
      </c>
      <c r="AR78" s="160">
        <f>テーブル13471316[[#This Row],[列42]]*0.1</f>
        <v>0</v>
      </c>
      <c r="AS78" s="161">
        <f>テーブル13471316[[#This Row],[列42]]+テーブル13471316[[#This Row],[列422]]</f>
        <v>0</v>
      </c>
    </row>
    <row r="79" spans="1:45" ht="18.75" customHeight="1" x14ac:dyDescent="0.25">
      <c r="A79" s="60"/>
      <c r="B79" s="64"/>
      <c r="C79" s="47"/>
      <c r="D79" s="14" t="s">
        <v>63</v>
      </c>
      <c r="E79" s="4"/>
      <c r="F79" s="125"/>
      <c r="G79" s="114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  <c r="AB79" s="115"/>
      <c r="AC79" s="115"/>
      <c r="AD79" s="115"/>
      <c r="AE79" s="115"/>
      <c r="AF79" s="115"/>
      <c r="AG79" s="115"/>
      <c r="AH79" s="115"/>
      <c r="AI79" s="115"/>
      <c r="AJ79" s="115"/>
      <c r="AK79" s="115"/>
      <c r="AL79" s="115"/>
      <c r="AM79" s="115"/>
      <c r="AN79" s="115"/>
      <c r="AO79" s="115"/>
      <c r="AP79" s="116"/>
      <c r="AQ79" s="130">
        <f>SUM(テーブル13471316[[#This Row],[列6]:[列41]])</f>
        <v>0</v>
      </c>
      <c r="AR79" s="72"/>
      <c r="AS79" s="140"/>
    </row>
    <row r="80" spans="1:45" ht="18.75" customHeight="1" x14ac:dyDescent="0.25">
      <c r="A80" s="60"/>
      <c r="B80" s="64"/>
      <c r="C80" s="65"/>
      <c r="D80" s="1" t="s">
        <v>64</v>
      </c>
      <c r="E80" s="4" t="s">
        <v>4</v>
      </c>
      <c r="F80" s="125"/>
      <c r="G80" s="114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33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33"/>
      <c r="AL80" s="115"/>
      <c r="AM80" s="115"/>
      <c r="AN80" s="115"/>
      <c r="AO80" s="115"/>
      <c r="AP80" s="116"/>
      <c r="AQ80" s="130">
        <f>SUM(テーブル13471316[[#This Row],[列6]:[列41]])</f>
        <v>0</v>
      </c>
      <c r="AR80" s="72"/>
      <c r="AS80" s="140"/>
    </row>
    <row r="81" spans="1:45" ht="18.75" customHeight="1" x14ac:dyDescent="0.25">
      <c r="A81" s="60"/>
      <c r="B81" s="64"/>
      <c r="C81" s="65"/>
      <c r="D81" s="1" t="s">
        <v>65</v>
      </c>
      <c r="E81" s="4" t="s">
        <v>4</v>
      </c>
      <c r="F81" s="125"/>
      <c r="G81" s="114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33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33"/>
      <c r="AL81" s="115"/>
      <c r="AM81" s="115"/>
      <c r="AN81" s="115"/>
      <c r="AO81" s="115"/>
      <c r="AP81" s="116"/>
      <c r="AQ81" s="130">
        <f>SUM(テーブル13471316[[#This Row],[列6]:[列41]])</f>
        <v>0</v>
      </c>
      <c r="AR81" s="72"/>
      <c r="AS81" s="140"/>
    </row>
    <row r="82" spans="1:45" ht="18.75" customHeight="1" x14ac:dyDescent="0.25">
      <c r="A82" s="60"/>
      <c r="B82" s="64"/>
      <c r="C82" s="65"/>
      <c r="D82" s="1" t="s">
        <v>66</v>
      </c>
      <c r="E82" s="4" t="s">
        <v>4</v>
      </c>
      <c r="F82" s="125"/>
      <c r="G82" s="114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33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33"/>
      <c r="AL82" s="115"/>
      <c r="AM82" s="115"/>
      <c r="AN82" s="115"/>
      <c r="AO82" s="115"/>
      <c r="AP82" s="116"/>
      <c r="AQ82" s="130">
        <f>SUM(テーブル13471316[[#This Row],[列6]:[列41]])</f>
        <v>0</v>
      </c>
      <c r="AR82" s="72"/>
      <c r="AS82" s="140"/>
    </row>
    <row r="83" spans="1:45" ht="18.75" customHeight="1" x14ac:dyDescent="0.25">
      <c r="A83" s="60"/>
      <c r="B83" s="64"/>
      <c r="C83" s="65"/>
      <c r="D83" s="1" t="s">
        <v>67</v>
      </c>
      <c r="E83" s="4" t="s">
        <v>68</v>
      </c>
      <c r="F83" s="125"/>
      <c r="G83" s="114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33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6"/>
      <c r="AQ83" s="130">
        <f>SUM(テーブル13471316[[#This Row],[列6]:[列41]])</f>
        <v>0</v>
      </c>
      <c r="AR83" s="72"/>
      <c r="AS83" s="140"/>
    </row>
    <row r="84" spans="1:45" ht="18.75" customHeight="1" x14ac:dyDescent="0.25">
      <c r="A84" s="60"/>
      <c r="B84" s="64"/>
      <c r="C84" s="65"/>
      <c r="D84" s="1" t="s">
        <v>69</v>
      </c>
      <c r="E84" s="4" t="s">
        <v>68</v>
      </c>
      <c r="F84" s="125"/>
      <c r="G84" s="114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33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6"/>
      <c r="AQ84" s="130">
        <f>SUM(テーブル13471316[[#This Row],[列6]:[列41]])</f>
        <v>0</v>
      </c>
      <c r="AR84" s="72"/>
      <c r="AS84" s="140"/>
    </row>
    <row r="85" spans="1:45" ht="18.75" customHeight="1" x14ac:dyDescent="0.25">
      <c r="A85" s="60"/>
      <c r="B85" s="64"/>
      <c r="C85" s="65"/>
      <c r="D85" s="1" t="s">
        <v>70</v>
      </c>
      <c r="E85" s="4" t="s">
        <v>71</v>
      </c>
      <c r="F85" s="125"/>
      <c r="G85" s="114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33"/>
      <c r="AL85" s="115"/>
      <c r="AM85" s="115"/>
      <c r="AN85" s="115"/>
      <c r="AO85" s="115"/>
      <c r="AP85" s="116"/>
      <c r="AQ85" s="130">
        <f>SUM(テーブル13471316[[#This Row],[列6]:[列41]])</f>
        <v>0</v>
      </c>
      <c r="AR85" s="72"/>
      <c r="AS85" s="140"/>
    </row>
    <row r="86" spans="1:45" ht="18.75" customHeight="1" x14ac:dyDescent="0.25">
      <c r="A86" s="60"/>
      <c r="B86" s="64"/>
      <c r="C86" s="47"/>
      <c r="D86" s="9" t="s">
        <v>72</v>
      </c>
      <c r="E86" s="4" t="s">
        <v>71</v>
      </c>
      <c r="F86" s="125"/>
      <c r="G86" s="114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33"/>
      <c r="AL86" s="115"/>
      <c r="AM86" s="115"/>
      <c r="AN86" s="115"/>
      <c r="AO86" s="115"/>
      <c r="AP86" s="116"/>
      <c r="AQ86" s="130">
        <f>SUM(テーブル13471316[[#This Row],[列6]:[列41]])</f>
        <v>0</v>
      </c>
      <c r="AR86" s="72"/>
      <c r="AS86" s="140"/>
    </row>
    <row r="87" spans="1:45" ht="18.75" customHeight="1" x14ac:dyDescent="0.25">
      <c r="A87" s="60"/>
      <c r="B87" s="64"/>
      <c r="C87" s="47"/>
      <c r="D87" s="21"/>
      <c r="E87" s="4"/>
      <c r="F87" s="125"/>
      <c r="G87" s="114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  <c r="AB87" s="115"/>
      <c r="AC87" s="115"/>
      <c r="AD87" s="115"/>
      <c r="AE87" s="115"/>
      <c r="AF87" s="115"/>
      <c r="AG87" s="115"/>
      <c r="AH87" s="115"/>
      <c r="AI87" s="115"/>
      <c r="AJ87" s="115"/>
      <c r="AK87" s="115"/>
      <c r="AL87" s="115"/>
      <c r="AM87" s="115"/>
      <c r="AN87" s="115"/>
      <c r="AO87" s="115"/>
      <c r="AP87" s="116"/>
      <c r="AQ87" s="130">
        <f>SUM(テーブル13471316[[#This Row],[列6]:[列41]])</f>
        <v>0</v>
      </c>
      <c r="AR87" s="72"/>
      <c r="AS87" s="140"/>
    </row>
    <row r="88" spans="1:45" ht="18.75" customHeight="1" x14ac:dyDescent="0.25">
      <c r="A88" s="60"/>
      <c r="B88" s="64"/>
      <c r="C88" s="59" t="s">
        <v>74</v>
      </c>
      <c r="D88" s="15"/>
      <c r="E88" s="6"/>
      <c r="F88" s="162"/>
      <c r="G88" s="157">
        <f t="shared" ref="G88:AP88" si="12">SUBTOTAL(9,G89:G91)</f>
        <v>0</v>
      </c>
      <c r="H88" s="158">
        <f t="shared" si="12"/>
        <v>0</v>
      </c>
      <c r="I88" s="158">
        <f t="shared" si="12"/>
        <v>0</v>
      </c>
      <c r="J88" s="158">
        <f t="shared" si="12"/>
        <v>0</v>
      </c>
      <c r="K88" s="158">
        <f t="shared" si="12"/>
        <v>0</v>
      </c>
      <c r="L88" s="158">
        <f t="shared" si="12"/>
        <v>0</v>
      </c>
      <c r="M88" s="158">
        <f t="shared" si="12"/>
        <v>0</v>
      </c>
      <c r="N88" s="158">
        <f t="shared" si="12"/>
        <v>0</v>
      </c>
      <c r="O88" s="158">
        <f t="shared" si="12"/>
        <v>0</v>
      </c>
      <c r="P88" s="158">
        <f t="shared" si="12"/>
        <v>0</v>
      </c>
      <c r="Q88" s="158">
        <f t="shared" si="12"/>
        <v>0</v>
      </c>
      <c r="R88" s="158">
        <f t="shared" si="12"/>
        <v>0</v>
      </c>
      <c r="S88" s="158">
        <f t="shared" si="12"/>
        <v>0</v>
      </c>
      <c r="T88" s="158">
        <f t="shared" si="12"/>
        <v>0</v>
      </c>
      <c r="U88" s="158">
        <f t="shared" si="12"/>
        <v>0</v>
      </c>
      <c r="V88" s="158">
        <f t="shared" si="12"/>
        <v>0</v>
      </c>
      <c r="W88" s="158">
        <f t="shared" si="12"/>
        <v>0</v>
      </c>
      <c r="X88" s="158">
        <f t="shared" si="12"/>
        <v>0</v>
      </c>
      <c r="Y88" s="158">
        <f t="shared" si="12"/>
        <v>0</v>
      </c>
      <c r="Z88" s="158">
        <f t="shared" si="12"/>
        <v>0</v>
      </c>
      <c r="AA88" s="158">
        <f t="shared" si="12"/>
        <v>0</v>
      </c>
      <c r="AB88" s="158">
        <f t="shared" si="12"/>
        <v>0</v>
      </c>
      <c r="AC88" s="158">
        <f t="shared" si="12"/>
        <v>0</v>
      </c>
      <c r="AD88" s="158">
        <f t="shared" si="12"/>
        <v>0</v>
      </c>
      <c r="AE88" s="158">
        <f t="shared" si="12"/>
        <v>0</v>
      </c>
      <c r="AF88" s="158">
        <f t="shared" si="12"/>
        <v>0</v>
      </c>
      <c r="AG88" s="158">
        <f t="shared" si="12"/>
        <v>0</v>
      </c>
      <c r="AH88" s="158">
        <f t="shared" si="12"/>
        <v>0</v>
      </c>
      <c r="AI88" s="158">
        <f t="shared" si="12"/>
        <v>0</v>
      </c>
      <c r="AJ88" s="158">
        <f t="shared" si="12"/>
        <v>0</v>
      </c>
      <c r="AK88" s="158">
        <f t="shared" si="12"/>
        <v>0</v>
      </c>
      <c r="AL88" s="158">
        <f t="shared" si="12"/>
        <v>0</v>
      </c>
      <c r="AM88" s="158">
        <f t="shared" si="12"/>
        <v>0</v>
      </c>
      <c r="AN88" s="158">
        <f t="shared" si="12"/>
        <v>0</v>
      </c>
      <c r="AO88" s="158">
        <f t="shared" si="12"/>
        <v>0</v>
      </c>
      <c r="AP88" s="159">
        <f t="shared" si="12"/>
        <v>0</v>
      </c>
      <c r="AQ88" s="160">
        <f>SUM(テーブル13471316[[#This Row],[列6]:[列41]])</f>
        <v>0</v>
      </c>
      <c r="AR88" s="160">
        <f>テーブル13471316[[#This Row],[列42]]*0.1</f>
        <v>0</v>
      </c>
      <c r="AS88" s="161">
        <f>テーブル13471316[[#This Row],[列42]]+テーブル13471316[[#This Row],[列422]]</f>
        <v>0</v>
      </c>
    </row>
    <row r="89" spans="1:45" ht="18.75" customHeight="1" x14ac:dyDescent="0.25">
      <c r="A89" s="60"/>
      <c r="B89" s="64"/>
      <c r="C89" s="65"/>
      <c r="D89" s="20" t="s">
        <v>75</v>
      </c>
      <c r="E89" s="4" t="s">
        <v>33</v>
      </c>
      <c r="F89" s="125"/>
      <c r="G89" s="114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33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33"/>
      <c r="AL89" s="115"/>
      <c r="AM89" s="115"/>
      <c r="AN89" s="115"/>
      <c r="AO89" s="115"/>
      <c r="AP89" s="116"/>
      <c r="AQ89" s="130">
        <f>SUM(テーブル13471316[[#This Row],[列6]:[列41]])</f>
        <v>0</v>
      </c>
      <c r="AR89" s="72"/>
      <c r="AS89" s="140"/>
    </row>
    <row r="90" spans="1:45" ht="18.75" customHeight="1" x14ac:dyDescent="0.25">
      <c r="A90" s="60"/>
      <c r="B90" s="64"/>
      <c r="C90" s="65"/>
      <c r="D90" s="1" t="s">
        <v>76</v>
      </c>
      <c r="E90" s="4" t="s">
        <v>33</v>
      </c>
      <c r="F90" s="125"/>
      <c r="G90" s="114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33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33"/>
      <c r="AL90" s="115"/>
      <c r="AM90" s="115"/>
      <c r="AN90" s="115"/>
      <c r="AO90" s="115"/>
      <c r="AP90" s="116"/>
      <c r="AQ90" s="130">
        <f>SUM(テーブル13471316[[#This Row],[列6]:[列41]])</f>
        <v>0</v>
      </c>
      <c r="AR90" s="72"/>
      <c r="AS90" s="140"/>
    </row>
    <row r="91" spans="1:45" ht="18.75" customHeight="1" thickBot="1" x14ac:dyDescent="0.3">
      <c r="A91" s="68"/>
      <c r="B91" s="123"/>
      <c r="C91" s="69"/>
      <c r="D91" s="23"/>
      <c r="E91" s="25"/>
      <c r="F91" s="127"/>
      <c r="G91" s="120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2"/>
      <c r="AQ91" s="131">
        <f>SUM(テーブル13471316[[#This Row],[列6]:[列41]])</f>
        <v>0</v>
      </c>
      <c r="AR91" s="74"/>
      <c r="AS91" s="142"/>
    </row>
    <row r="92" spans="1:45" ht="20.25" customHeight="1" thickTop="1" x14ac:dyDescent="0.25"/>
  </sheetData>
  <mergeCells count="2">
    <mergeCell ref="U1:V1"/>
    <mergeCell ref="U2:V2"/>
  </mergeCells>
  <phoneticPr fontId="4"/>
  <conditionalFormatting sqref="D10 D12:D21 D23:D25 D27:D37 D39:D66 D73:D76 D79:D87 D89:D91">
    <cfRule type="expression" dxfId="50" priority="3">
      <formula>SUM($G10:$AP10)&gt;0.1</formula>
    </cfRule>
  </conditionalFormatting>
  <conditionalFormatting sqref="D70">
    <cfRule type="expression" dxfId="49" priority="1">
      <formula>SUM($G70:$AP70)&gt;0.1</formula>
    </cfRule>
  </conditionalFormatting>
  <conditionalFormatting sqref="D67:D69 D71">
    <cfRule type="expression" dxfId="48" priority="2">
      <formula>SUM(#REF!)&gt;0.1</formula>
    </cfRule>
  </conditionalFormatting>
  <printOptions horizontalCentered="1"/>
  <pageMargins left="0.78740157480314965" right="0.19685039370078741" top="0.78740157480314965" bottom="0" header="0.39370078740157483" footer="0"/>
  <pageSetup paperSize="8" scale="43" orientation="landscape" r:id="rId1"/>
  <headerFooter>
    <oddHeader>&amp;C&amp;28顧客用長期修繕計画標準様式（エクセル版）&amp;R&amp;28【木造】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zoomScaleNormal="100" zoomScaleSheetLayoutView="75" workbookViewId="0">
      <selection activeCell="B7" sqref="B7"/>
    </sheetView>
  </sheetViews>
  <sheetFormatPr defaultRowHeight="18.75" customHeight="1" x14ac:dyDescent="0.25"/>
  <cols>
    <col min="1" max="1" width="5.375" style="168" customWidth="1"/>
    <col min="2" max="2" width="49.5" style="166" customWidth="1"/>
    <col min="3" max="3" width="3.875" style="167" customWidth="1"/>
    <col min="4" max="15" width="9" style="26"/>
    <col min="16" max="16" width="20.25" style="26" customWidth="1"/>
    <col min="17" max="17" width="33.875" style="26" customWidth="1"/>
    <col min="18" max="16384" width="9" style="26"/>
  </cols>
  <sheetData>
    <row r="1" spans="1:16" s="167" customFormat="1" ht="45" customHeight="1" x14ac:dyDescent="0.25">
      <c r="A1" s="170" t="s">
        <v>181</v>
      </c>
      <c r="B1" s="16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s="167" customFormat="1" ht="10.5" customHeight="1" x14ac:dyDescent="0.25">
      <c r="A2" s="165"/>
      <c r="B2" s="16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s="167" customFormat="1" ht="30" customHeight="1" x14ac:dyDescent="0.25">
      <c r="A3" s="171" t="s">
        <v>163</v>
      </c>
      <c r="B3" s="16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ht="27.75" customHeight="1" x14ac:dyDescent="0.25"/>
    <row r="5" spans="1:16" s="167" customFormat="1" ht="27.75" customHeight="1" x14ac:dyDescent="0.25">
      <c r="A5" s="167" t="s">
        <v>164</v>
      </c>
      <c r="B5" s="173" t="s">
        <v>165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6" s="167" customFormat="1" ht="27.75" customHeight="1" x14ac:dyDescent="0.25">
      <c r="B6" s="169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s="167" customFormat="1" ht="27.75" customHeight="1" x14ac:dyDescent="0.25">
      <c r="B7" s="169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s="167" customFormat="1" ht="27.75" customHeight="1" x14ac:dyDescent="0.25">
      <c r="A8" s="172" t="s">
        <v>174</v>
      </c>
      <c r="B8" s="173" t="s">
        <v>166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s="167" customFormat="1" ht="27.75" customHeight="1" x14ac:dyDescent="0.25">
      <c r="B9" s="173" t="s">
        <v>167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 s="167" customFormat="1" ht="27.75" customHeight="1" x14ac:dyDescent="0.25">
      <c r="B10" s="173" t="s">
        <v>168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6" s="167" customFormat="1" ht="27.75" customHeight="1" x14ac:dyDescent="0.25">
      <c r="B11" s="169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s="167" customFormat="1" ht="27.75" customHeight="1" x14ac:dyDescent="0.25">
      <c r="B12" s="169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s="167" customFormat="1" ht="27.75" customHeight="1" x14ac:dyDescent="0.25">
      <c r="B13" s="169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 s="167" customFormat="1" ht="27.75" customHeight="1" x14ac:dyDescent="0.25">
      <c r="B14" s="169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 s="167" customFormat="1" ht="27.75" customHeight="1" x14ac:dyDescent="0.25">
      <c r="B15" s="169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s="167" customFormat="1" ht="27.75" customHeight="1" x14ac:dyDescent="0.25">
      <c r="B16" s="169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17" s="167" customFormat="1" ht="27.75" customHeight="1" x14ac:dyDescent="0.25">
      <c r="A17" s="172" t="s">
        <v>169</v>
      </c>
      <c r="B17" s="173" t="s">
        <v>170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7" ht="27.75" customHeight="1" x14ac:dyDescent="0.25">
      <c r="A18" s="172"/>
      <c r="B18" s="173" t="s">
        <v>171</v>
      </c>
    </row>
    <row r="19" spans="1:17" ht="27.75" customHeight="1" x14ac:dyDescent="0.25">
      <c r="A19" s="172"/>
      <c r="B19" s="174" t="s">
        <v>172</v>
      </c>
    </row>
    <row r="20" spans="1:17" ht="27.75" customHeight="1" x14ac:dyDescent="0.25">
      <c r="A20" s="172"/>
      <c r="B20" s="174" t="s">
        <v>173</v>
      </c>
    </row>
    <row r="21" spans="1:17" ht="27.75" customHeight="1" x14ac:dyDescent="0.25">
      <c r="A21" s="172"/>
    </row>
    <row r="22" spans="1:17" ht="27.75" customHeight="1" x14ac:dyDescent="0.25">
      <c r="A22" s="167"/>
    </row>
    <row r="23" spans="1:17" ht="27.75" customHeight="1" x14ac:dyDescent="0.25">
      <c r="A23" s="167"/>
    </row>
    <row r="24" spans="1:17" ht="27.75" customHeight="1" x14ac:dyDescent="0.25">
      <c r="A24" s="167"/>
    </row>
    <row r="25" spans="1:17" ht="27.75" customHeight="1" x14ac:dyDescent="0.25">
      <c r="A25" s="167"/>
    </row>
    <row r="26" spans="1:17" ht="27.75" customHeight="1" x14ac:dyDescent="0.25">
      <c r="A26" s="167"/>
    </row>
    <row r="27" spans="1:17" ht="27.75" customHeight="1" x14ac:dyDescent="0.25">
      <c r="A27" s="167"/>
    </row>
    <row r="28" spans="1:17" ht="27.75" customHeight="1" x14ac:dyDescent="0.25">
      <c r="A28" s="167"/>
    </row>
    <row r="29" spans="1:17" ht="27.75" customHeight="1" x14ac:dyDescent="0.25">
      <c r="A29" s="167" t="s">
        <v>178</v>
      </c>
      <c r="B29" s="173" t="s">
        <v>175</v>
      </c>
    </row>
    <row r="30" spans="1:17" ht="27.75" customHeight="1" x14ac:dyDescent="0.25">
      <c r="A30" s="167"/>
      <c r="B30" s="173" t="s">
        <v>176</v>
      </c>
      <c r="O30" s="166" t="s">
        <v>179</v>
      </c>
      <c r="P30" s="175" t="s">
        <v>177</v>
      </c>
      <c r="Q30" s="176"/>
    </row>
    <row r="31" spans="1:17" ht="27.75" customHeight="1" x14ac:dyDescent="0.25">
      <c r="A31" s="167"/>
    </row>
    <row r="32" spans="1:17" ht="27.75" customHeight="1" x14ac:dyDescent="0.25"/>
  </sheetData>
  <phoneticPr fontId="4"/>
  <printOptions horizontalCentered="1"/>
  <pageMargins left="0.23622047244094491" right="0.23622047244094491" top="0.74803149606299213" bottom="0.74803149606299213" header="0.31496062992125984" footer="0.31496062992125984"/>
  <pageSetup paperSize="8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RC造</vt:lpstr>
      <vt:lpstr>鉄骨造</vt:lpstr>
      <vt:lpstr>木造</vt:lpstr>
      <vt:lpstr>記載要領</vt:lpstr>
      <vt:lpstr>記載要領!Print_Area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2022-09-13T00:58:44Z</dcterms:modified>
</cp:coreProperties>
</file>